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tabRatio="972" activeTab="5"/>
  </bookViews>
  <sheets>
    <sheet name="烟台市器官移植类医疗服务价格项目表" sheetId="6" r:id="rId1"/>
    <sheet name="烟台市临床量表类医疗服务价格项目表" sheetId="7" r:id="rId2"/>
    <sheet name="烟台市综合诊查类医疗服务价格项目表" sheetId="11" r:id="rId3"/>
    <sheet name="烟台市护理类医疗服务价格项目表" sheetId="9" r:id="rId4"/>
    <sheet name="烟台市放射检查类医疗服务价格项目表" sheetId="13" r:id="rId5"/>
    <sheet name="烟台市血液透析价格项目表" sheetId="15" r:id="rId6"/>
    <sheet name="Sheet1" sheetId="16" r:id="rId7"/>
  </sheets>
  <definedNames>
    <definedName name="_xlnm._FilterDatabase" localSheetId="4" hidden="1">烟台市放射检查类医疗服务价格项目表!$A$3:$J$114</definedName>
    <definedName name="_xlnm.Print_Titles" localSheetId="4">烟台市放射检查类医疗服务价格项目表!$3:$4</definedName>
    <definedName name="_xlnm.Print_Titles" localSheetId="2">烟台市综合诊查类医疗服务价格项目表!$3:$4</definedName>
    <definedName name="_xlnm.Print_Titles" localSheetId="3">烟台市护理类医疗服务价格项目表!$3:$4</definedName>
    <definedName name="_xlnm.Print_Titles" localSheetId="0">烟台市器官移植类医疗服务价格项目表!$3:$4</definedName>
    <definedName name="_xlnm.Print_Titles" localSheetId="5">烟台市血液透析价格项目表!$3:$4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<sst xmlns="http://schemas.openxmlformats.org/spreadsheetml/2006/main" count="1578" uniqueCount="888">
  <si>
    <t>附件1</t>
  </si>
  <si>
    <t>烟台市器官移植类医疗服务价格项目表</t>
  </si>
  <si>
    <t>序号</t>
  </si>
  <si>
    <t>项目编码</t>
  </si>
  <si>
    <t>项目名称</t>
  </si>
  <si>
    <t>服务产出</t>
  </si>
  <si>
    <t>价格构成</t>
  </si>
  <si>
    <t>计价单位</t>
  </si>
  <si>
    <t>价格（元）</t>
  </si>
  <si>
    <t>计价说明</t>
  </si>
  <si>
    <t>是否
支付</t>
  </si>
  <si>
    <t>三级</t>
  </si>
  <si>
    <t>二级</t>
  </si>
  <si>
    <t>一级</t>
  </si>
  <si>
    <t>013317000010000</t>
  </si>
  <si>
    <t>心脏移植术</t>
  </si>
  <si>
    <t>异体同种心脏移植，实现患者原位心脏切除和供体心脏植入</t>
  </si>
  <si>
    <t>所定价格涵盖患者原位心脏切除、供体心脏术前或术中整复、供体心脏植入，以及切开、吻合、关闭、缝合等手术步骤的人力资源和基本物质资源消耗。</t>
  </si>
  <si>
    <t>次</t>
  </si>
  <si>
    <t>-</t>
  </si>
  <si>
    <t>是</t>
  </si>
  <si>
    <t>013317000010001</t>
  </si>
  <si>
    <t>心脏移植术-儿童手术(加收)</t>
  </si>
  <si>
    <t>在主项目价格基础上加收20%</t>
  </si>
  <si>
    <t>013317000010100</t>
  </si>
  <si>
    <t>心脏移植术-异种器官(扩展)</t>
  </si>
  <si>
    <t>013317000010200</t>
  </si>
  <si>
    <t>心脏移植术-异位移植(扩展)</t>
  </si>
  <si>
    <t>013317000020000</t>
  </si>
  <si>
    <t>肝脏移植术</t>
  </si>
  <si>
    <t>异体同种肝脏(全肝)移植，实现患者原位肝脏切除和供体肝脏植入</t>
  </si>
  <si>
    <t>所定价格涵盖患者原位肝脏切除、供体肝脏术前或术中整复、供体肝脏植入，以及切开、吻合、关闭、缝合等手术步骤的人力资源和基本物质资源消耗。</t>
  </si>
  <si>
    <t>013317000020001</t>
  </si>
  <si>
    <t>肝脏移植术-儿童手术(加收)</t>
  </si>
  <si>
    <t>013317000020002</t>
  </si>
  <si>
    <t>肝脏移植术-部分肝脏(器官段)移植(加收)</t>
  </si>
  <si>
    <t>在主项目价格基础上加收30%</t>
  </si>
  <si>
    <t>013317000020100</t>
  </si>
  <si>
    <t>肝脏移植术-异种器官(扩展)</t>
  </si>
  <si>
    <t>013317000030000</t>
  </si>
  <si>
    <t>肺脏移植术</t>
  </si>
  <si>
    <t>异体同种肺脏(单侧)移植，实现患者原位肺脏切除和供体肺脏植入</t>
  </si>
  <si>
    <t>所定价格涵盖患者原位肺脏切除、供体肺脏术前或术中整复、供体肺脏植入，以及切开、吻合、关闭、缝合等手术步骤的人力资源和基本物质资源消耗。</t>
  </si>
  <si>
    <t>013317000030001</t>
  </si>
  <si>
    <t>肺脏移植术-儿童手术(加收)</t>
  </si>
  <si>
    <t>013317000030002</t>
  </si>
  <si>
    <t>肺脏移植术-部分肺脏(器官段)移植(加收)</t>
  </si>
  <si>
    <t>013317000030100</t>
  </si>
  <si>
    <t>肺脏移植术-异种器官(扩展)</t>
  </si>
  <si>
    <t>013317000040000</t>
  </si>
  <si>
    <t>肾脏移植术</t>
  </si>
  <si>
    <t>异体同种肾脏(单侧)移植，实现供体肾脏植入</t>
  </si>
  <si>
    <t>所定价格涵盖供体肾脏术前或术中整复、患者原位肾脏处理、供体肾脏植入，以及切开、吻合、关闭、缝合等手术步骤的人力资源和基本物质资源消耗。</t>
  </si>
  <si>
    <t>013317000040001</t>
  </si>
  <si>
    <t>肾脏移植术-儿童手术(加收)</t>
  </si>
  <si>
    <t>013317000040100</t>
  </si>
  <si>
    <t>肾脏移植术-异种器官(扩展)</t>
  </si>
  <si>
    <t>013317000050000</t>
  </si>
  <si>
    <t>小肠移植术</t>
  </si>
  <si>
    <t>异体同种小肠(器官段)移植，实现患者原位小肠切除和供体小肠植入</t>
  </si>
  <si>
    <t>所定价格涵盖患者原位小肠切除、供体小肠术前或术中整复、供体小肠植入，以及切开、吻合、关闭、缝合等手术步骤的人力资源和基本物质资源消耗。</t>
  </si>
  <si>
    <t>013317000050001</t>
  </si>
  <si>
    <t>小肠移植术-儿童手术(加收)</t>
  </si>
  <si>
    <t>013317000050100</t>
  </si>
  <si>
    <t>小肠移植术-异种器官(扩展)</t>
  </si>
  <si>
    <t>013317000060000</t>
  </si>
  <si>
    <t>胰腺移植术</t>
  </si>
  <si>
    <t>异体同种胰腺移植，实现供体胰腺植入</t>
  </si>
  <si>
    <t>所定价格涵盖供体胰腺术前或术中整复、患者原位胰腺处理、供体胰腺植入，以及切开、吻合、关闭、缝合等手术步骤的人力资源和基本物质资源消耗。</t>
  </si>
  <si>
    <t>013317000060001</t>
  </si>
  <si>
    <t>胰腺移植术-儿童手术(加收)</t>
  </si>
  <si>
    <t>013317000060100</t>
  </si>
  <si>
    <t>胰腺移植术-异种器官(扩展)</t>
  </si>
  <si>
    <t>013317000070000</t>
  </si>
  <si>
    <t>角膜移植术</t>
  </si>
  <si>
    <t>异体同种角膜(单侧)移植，实现患者原位角膜切除和供体角膜植入</t>
  </si>
  <si>
    <t>所定价格涵盖患者原位角膜切除、供体角膜术前或术中整复、供体角膜植入，以及切开、吻合、关闭、缝合等手术步骤的人力资源和基本物质资源消耗。</t>
  </si>
  <si>
    <t>说明：角膜移植术中“仅切除病灶按照50%收取”保留</t>
  </si>
  <si>
    <t>013317000070001</t>
  </si>
  <si>
    <t>角膜移植术-儿童手术(加收)</t>
  </si>
  <si>
    <t>013317000070100</t>
  </si>
  <si>
    <t>角膜移植术-异种组织(扩展)</t>
  </si>
  <si>
    <t>013317000080000</t>
  </si>
  <si>
    <t>供肝切取术</t>
  </si>
  <si>
    <t>活体供者肝脏(器官段)切取</t>
  </si>
  <si>
    <t>所定价格涵盖活体供者肝脏切取，以及切开、吻合、关闭、缝合等手术步骤的人力资源和基本物质资源消耗。</t>
  </si>
  <si>
    <t>仅限于合法进行的活体器官捐献</t>
  </si>
  <si>
    <t>否</t>
  </si>
  <si>
    <t>013317000090000</t>
  </si>
  <si>
    <t>供肺切取术</t>
  </si>
  <si>
    <t>活体供者肺脏(器官段)切取</t>
  </si>
  <si>
    <t>所定价格涵盖活体供者肺脏切取，以及切开、吻合、关闭、缝合等手术步骤的人力资源和基本物质资源消耗。</t>
  </si>
  <si>
    <t>013317000100000</t>
  </si>
  <si>
    <t>供肾切取术</t>
  </si>
  <si>
    <t>活体供者肾脏(单侧)切取</t>
  </si>
  <si>
    <t>所定价格涵盖活体供者肾脏切取，以及切开、吻合、关闭、缝合等手术步骤的人力资源和基本物质资源消耗。</t>
  </si>
  <si>
    <t>013317000110000</t>
  </si>
  <si>
    <t>供小肠切取术</t>
  </si>
  <si>
    <t>活体供者小肠(器官段)切取</t>
  </si>
  <si>
    <t>所定价格涵盖活体供者小肠切取，以及切开、吻合、关闭、缝合等手术步骤的人力资源和基本物质资源消耗。</t>
  </si>
  <si>
    <t>013317000120000</t>
  </si>
  <si>
    <t>供胰腺切取术</t>
  </si>
  <si>
    <t>活体供者胰腺(器官段)切取</t>
  </si>
  <si>
    <t>所定价格涵盖活体供者胰腺切取，以及切开、吻合、关闭、缝合等手术步骤的人力资源和基本物质资源消耗。</t>
  </si>
  <si>
    <r>
      <rPr>
        <sz val="12"/>
        <color theme="1"/>
        <rFont val="宋体"/>
        <charset val="134"/>
      </rPr>
      <t>使用说明：
1.“移植”是指移植医院将供体器官或组织植入受体；所称“切取”是指合法进行的活体捐献中，移植医院从供体体内取得相应的器官或组织。
2.“价格构成”指项目价格应涵盖的各类资源消耗，用于确定计价单元的边界，不应作为临床技术标准理解，不是手术实际操作方式、路径、步骤、程序的强制性要求。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4.“扩展项”指同一项目下以不同方式提供或在不同场景应用时，只扩展价格项目适用范围、不额外加价的一类子项，子项的价格按主项目执行。
5.“儿童”指6周岁及以下。周岁的计算方法以法律的相关规定为准。
6.“异种器官”指不摘自人体的器官，包括但不限于动物器官，机械器官，以及3D打印等技术人工制造的器官。
7.基本物耗原则上限于不应或不必要与医疗服务项目分割的易耗品，如碘酒、酒精、消毒液、冲洗液、棉花、纱布、普通敷料、帽子、口罩、鞋套、袜套、手套、手术衣、绷带、床垫、各种护垫、各种衬垫、手术巾、治疗巾、普通注射器、压舌板、滑石粉等。基本物耗成本计入项目价格，不另行收费。除基本物耗以外的其他耗材，按照实际采购价格零差率销售。
8.手术过程中的具体操作步骤，不另行立项收费；术前术后指导、手术方案设计等亦在手术价格项目的定价中体现，不另行立项及收费。
9.合法的活体器官捐献指符合《人体器官移植条例》</t>
    </r>
    <r>
      <rPr>
        <sz val="12"/>
        <rFont val="宋体"/>
        <charset val="134"/>
      </rPr>
      <t>第十一条</t>
    </r>
    <r>
      <rPr>
        <sz val="12"/>
        <color theme="1"/>
        <rFont val="宋体"/>
        <charset val="134"/>
      </rPr>
      <t>规定的情形。</t>
    </r>
  </si>
  <si>
    <t>附件2</t>
  </si>
  <si>
    <t>烟台市临床量表评估类医疗服务价格项目表</t>
  </si>
  <si>
    <t>011102010010000</t>
  </si>
  <si>
    <t>临床量表评估(自评)</t>
  </si>
  <si>
    <t>基于患者自主完成的临床量表，对患者生理或心理的功能状态形成评估结论。</t>
  </si>
  <si>
    <t>所定价格涵盖完成自评所需的人力资源和基本物质资源消耗。</t>
  </si>
  <si>
    <t>次•日</t>
  </si>
  <si>
    <t>不同学科且不重复的临床量表评估可分别计价</t>
  </si>
  <si>
    <t>1-20条</t>
  </si>
  <si>
    <t>011102010010001</t>
  </si>
  <si>
    <t>临床量表评估(自评)-乙类评估(加收)</t>
  </si>
  <si>
    <t>21-40条</t>
  </si>
  <si>
    <t>011102010010002</t>
  </si>
  <si>
    <t>临床量表评估(自评)-丙类评估(加收)</t>
  </si>
  <si>
    <t>41-100条</t>
  </si>
  <si>
    <t>011102010010003</t>
  </si>
  <si>
    <t>临床量表评估(自评)-丁类评估(加收)</t>
  </si>
  <si>
    <t>101条以上</t>
  </si>
  <si>
    <t>011102010010100</t>
  </si>
  <si>
    <t>临床量表评估(自评)-应用人工智能辅助的自评(扩展)</t>
  </si>
  <si>
    <t>011102010020000</t>
  </si>
  <si>
    <t>临床量表评估（他评）</t>
  </si>
  <si>
    <t>基于专业评估人员协助患者完成的临床量表，对患者生理或心理的功能状态形成评估结论。</t>
  </si>
  <si>
    <t>所定价格涵盖完成甲类评估所需的人力资源和基本物质消耗。</t>
  </si>
  <si>
    <t>临床量表评估(他评)</t>
  </si>
  <si>
    <t>011102010020001</t>
  </si>
  <si>
    <t>临床量表评估(他评)-乙类评估(加收)</t>
  </si>
  <si>
    <t>011102010020002</t>
  </si>
  <si>
    <t>临床量表评估(他评)-丙类评估(加收)</t>
  </si>
  <si>
    <t>011102010020003</t>
  </si>
  <si>
    <t>临床量表评估(他评)-丁类评估(加收)</t>
  </si>
  <si>
    <t>011102010020100</t>
  </si>
  <si>
    <t>临床量表评估(他评)-应用人工智能辅助的他评(扩展)</t>
  </si>
  <si>
    <t>011102010020200</t>
  </si>
  <si>
    <t>临床量表评估(他评)-儿童评估(扩展)</t>
  </si>
  <si>
    <t>使用说明：
1.“临床量表评估”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
2.临床量表是指卫生行业主管部门相关技术规范等准许使用的临床量表。按照以服务产出为导向的原则，以“得出评估结论”作为一个完整计价单元，医疗机构为得出准确结论需要应用1份或若干份量表的，按照评估条目的总数分档计费。不再根据特定量表新增医疗服务服务价格项目。
3.“甲类评估”是指评估条目总数∈（0,20]的临床量表评估；“乙类评估”，是指评估条目总数∈（20,40]的临床量表评估；“丙类评估”，是指评估条目总数∈（40,100]的临床量表评估；“丁类评估”，是指评估条目总数∈（100,∞）的临床量表评估。
4.“评估条目”是指临床评估量表中规范列出、需要作答的具体问题。评估条目属于选项式的，按1条评估条目计算，评估条目属于论述、记忆、描述等非选项式的，按2条评估条目计算。
5.“基本物质消耗”包括但不限于临床量表的工本费，以及临床量表、评估设备及评估软件的版权、开发、购买等的成本。
6.“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临床量表评估”按照以资源消耗为基础的原则，除区分评估条目总数的差异之外，不设置其他加收项。
7.“扩展项”指同一项目下以不同方式提供或在不同场景应用时，只扩展价格项目适用范围、不额外加价的一类子项，子项的价格按主项目执行。
8.“临床量表评估”项目为新设的医疗服务价格项目三级分类，列入“综合服务类”“一般医疗服务”二级分类下。</t>
  </si>
  <si>
    <t>附件3</t>
  </si>
  <si>
    <t>烟台市综合诊查类医疗服务价格项目表</t>
  </si>
  <si>
    <t>原收费价格</t>
  </si>
  <si>
    <t>011102020010000</t>
  </si>
  <si>
    <t>门诊诊查费（普通门诊）</t>
  </si>
  <si>
    <t>指主治及以下医师提供技术劳务的门诊诊查服务，包含为患者提供从建档、了解病情和患者基本情况、阅读检查检验结果、分析诊断、制定诊疗方案或提出下一步诊断建议的医疗服务。</t>
  </si>
  <si>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</si>
  <si>
    <t>011102020010001</t>
  </si>
  <si>
    <t>门诊诊查费（普通门诊）-副主任医师（加收）</t>
  </si>
  <si>
    <t>011102020010002</t>
  </si>
  <si>
    <t>门诊诊查费（普通门诊）-主任医师（加收）</t>
  </si>
  <si>
    <t>011102020010003</t>
  </si>
  <si>
    <t>门诊诊查费（普通门诊）-知名专家（加收）</t>
  </si>
  <si>
    <t>自主定价</t>
  </si>
  <si>
    <t>371102020010001</t>
  </si>
  <si>
    <t>门诊诊查费（普通门诊）-儿童（加收）</t>
  </si>
  <si>
    <t>011102020020000</t>
  </si>
  <si>
    <t>门诊诊查费（中医辨证论治）</t>
  </si>
  <si>
    <t>指主治及以下医师通过望闻问切收集中医四诊信息，依据中医理论进行辨证，分析病因、病位、病性及病机转化，作出证候诊断，同时可结合现代医学，为门诊患者制定诊疗方案。</t>
  </si>
  <si>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</si>
  <si>
    <r>
      <rPr>
        <sz val="12"/>
        <color theme="1"/>
        <rFont val="宋体"/>
        <charset val="134"/>
      </rPr>
      <t>单次就诊不与</t>
    </r>
    <r>
      <rPr>
        <sz val="12"/>
        <color theme="1"/>
        <rFont val="Times New Roman"/>
        <charset val="134"/>
      </rPr>
      <t>“</t>
    </r>
    <r>
      <rPr>
        <sz val="12"/>
        <color theme="1"/>
        <rFont val="宋体"/>
        <charset val="134"/>
      </rPr>
      <t>门诊诊查费（普通）</t>
    </r>
    <r>
      <rPr>
        <sz val="12"/>
        <color theme="1"/>
        <rFont val="Times New Roman"/>
        <charset val="134"/>
      </rPr>
      <t>”</t>
    </r>
    <r>
      <rPr>
        <sz val="12"/>
        <color theme="1"/>
        <rFont val="宋体"/>
        <charset val="134"/>
      </rPr>
      <t>同时收费。</t>
    </r>
  </si>
  <si>
    <t>011102020020001</t>
  </si>
  <si>
    <t>门诊诊查费（中医辨证论治）-副主任医师（加收）</t>
  </si>
  <si>
    <t>011102020020002</t>
  </si>
  <si>
    <t>门诊诊查费（中医辨证论治）-主任医师（加收）</t>
  </si>
  <si>
    <t>011102020020003</t>
  </si>
  <si>
    <t>门诊诊查费（中医辨证论治）-知名专家（加收）</t>
  </si>
  <si>
    <t>371102020020001</t>
  </si>
  <si>
    <t>门诊诊查费（中医辨证论治）-儿童（加收）</t>
  </si>
  <si>
    <t>011102020030000</t>
  </si>
  <si>
    <t>门诊诊查费（药学门诊）</t>
  </si>
  <si>
    <r>
      <rPr>
        <sz val="12"/>
        <color theme="1"/>
        <rFont val="宋体"/>
        <charset val="134"/>
      </rPr>
      <t>指卫生主管部门认定具有药学门诊资质的临床药师，提供技术劳务的门诊药学</t>
    </r>
    <r>
      <rPr>
        <sz val="12"/>
        <color theme="1"/>
        <rFont val="Times New Roman"/>
        <charset val="134"/>
      </rPr>
      <t>/</t>
    </r>
    <r>
      <rPr>
        <sz val="12"/>
        <color theme="1"/>
        <rFont val="宋体"/>
        <charset val="134"/>
      </rPr>
      <t>中药学服务，包含为患者提供从药学</t>
    </r>
    <r>
      <rPr>
        <sz val="12"/>
        <color theme="1"/>
        <rFont val="Times New Roman"/>
        <charset val="134"/>
      </rPr>
      <t>/</t>
    </r>
    <r>
      <rPr>
        <sz val="12"/>
        <color theme="1"/>
        <rFont val="宋体"/>
        <charset val="134"/>
      </rPr>
      <t>中药学咨询到用药指导，制定用药方案的药学服务。</t>
    </r>
  </si>
  <si>
    <t>所定价格涵盖核实信息、药学咨询、评估用药情况、开展药学指导、制定用药方案、干预或提出药物重整建议、建立药历等所需的人力资源和基本物质资源消耗。</t>
  </si>
  <si>
    <t>本项目的药学服务涵盖西药、中药及民族药。</t>
  </si>
  <si>
    <t>011102020030001</t>
  </si>
  <si>
    <t>门诊诊查费（药学门诊）-副主任（中）药师（加收）</t>
  </si>
  <si>
    <t>011102020030002</t>
  </si>
  <si>
    <t>门诊诊查费（药学门诊）-主任（中）药师（加收）</t>
  </si>
  <si>
    <t>011102020040000</t>
  </si>
  <si>
    <t>门诊诊查费（护理门诊）</t>
  </si>
  <si>
    <t>指主管护师及以上护理人员提供技术劳务的门诊护理服务，包含为患者提供从护理咨询到护理查体评估，制定护理方案的护理服务。</t>
  </si>
  <si>
    <t>所定价格涵盖核实信息，护理服务、护理咨询、护理查体评估、护理指导及制定护理方案、护理记录等所需的人力资源和基本物质资源消耗。</t>
  </si>
  <si>
    <t>收费范围限国家卫生健康主管部门准许开展的护理门诊。</t>
  </si>
  <si>
    <t>011102020050000</t>
  </si>
  <si>
    <t>门诊诊查费（便民门诊）</t>
  </si>
  <si>
    <t>指针对复诊患者，提供开具药品、耗材、检查检验处方接续的门诊服务。</t>
  </si>
  <si>
    <t>所定价格涵盖信息核实、开单等所需的人力资源和基本物质资源消耗。</t>
  </si>
  <si>
    <t>011102020060000</t>
  </si>
  <si>
    <t>急诊诊查费（普通）</t>
  </si>
  <si>
    <t>指在急诊区域内，包含为患者提供从建档、了解病情和患者基本情况、分析诊断、制定诊疗方案或提出下一步诊断建议的医疗服务。</t>
  </si>
  <si>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</si>
  <si>
    <t>371102020060001</t>
  </si>
  <si>
    <t>急诊诊查费（普通）-儿童（加收）</t>
  </si>
  <si>
    <t>011102020070000</t>
  </si>
  <si>
    <t>急诊诊查费（留观）</t>
  </si>
  <si>
    <t>指医师对急诊留观患者进行的诊查服务，并根据病情制定诊疗方案。</t>
  </si>
  <si>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</si>
  <si>
    <t>日</t>
  </si>
  <si>
    <t>1.针对未满足住院条件或因各种原因无法办理住院的急诊留观患者收费。
2.当天转住院的，急诊诊查费（留观）与住院诊查费用（普通）不得同时收取。</t>
  </si>
  <si>
    <t>011102020070001</t>
  </si>
  <si>
    <t>急诊诊查费（留观）-急诊抢救室（加收）</t>
  </si>
  <si>
    <t>在主项目价格基础上加收50%。</t>
  </si>
  <si>
    <t>011102030010000</t>
  </si>
  <si>
    <t>住院诊查费（普通）</t>
  </si>
  <si>
    <t>指医师对住院患者进行每日的诊查服务，根据病情变化制定及调整诊疗方案。</t>
  </si>
  <si>
    <t>所定价格涵盖住院建档、查房、观察患者病情及生命体征变化、病史采集、查体、一般物理检查、阅读分析检查检验结果、评估病情、诊断、制定诊疗方案、病历书写、开立医嘱、病情告知等所需的人力资源和基本物质资源消耗。</t>
  </si>
  <si>
    <t>011102030020000</t>
  </si>
  <si>
    <t>住院诊查费（临床药学）</t>
  </si>
  <si>
    <t>指临床药师结合患者病情和用药情况，参与临床医师住院巡诊，协同制定个体化药物治疗方案，并进行用药监护和用药安全指导的药学服务。</t>
  </si>
  <si>
    <t>所定价格涵盖参与住院巡诊、协同制定个体化药物治疗方案、疗效观察、药物不良反应监测、安全用药指导、干预或提出药物重整等建议、建立药历等所需的人力资源和基本物质资源消耗。</t>
  </si>
  <si>
    <t>符合规定资质的临床药师参与临床医师住院巡诊，每日收取相应费用；住院天数≤30天的，加收费用最高不超过3天；住院天数＞30天的，每30天（含）加收不超过3天，加收费用最高不超过10天。</t>
  </si>
  <si>
    <t>011106000010000</t>
  </si>
  <si>
    <t>多学科诊疗费</t>
  </si>
  <si>
    <t>指征询患者同意，在门诊及住院期间，针对疑难复杂疾病，由两个及以上相关临床学科，具备副主任（中）医师及以上资质的专家组成工作组，共同对患者病情进行问诊、综合评估、分析及诊断，制定全面诊疗方案的医疗服务。</t>
  </si>
  <si>
    <t>所定价格涵盖病史采集、查体、一般物理检查、阅读分析检查检验结果、综合评估、讨论分析病情、诊断、制定综合诊疗方案、开具处方医嘱（治疗单、检查检验单）、病历书写、病情告知等所需的人力资源和基本物质资源消耗。</t>
  </si>
  <si>
    <t>1.不与各类门诊诊查费同时收取。
2.收费范围限国家卫生健康主管部门准许开展的多学科诊疗服务。
3.计算学科数量时，药学、护理不作为单独学科计算。
4.门诊诊查时间每次不少于20分钟，住院诊查时间每次不少于30分钟。
5.护理、药学不作为单独临床学科计价。</t>
  </si>
  <si>
    <t>011106000020000</t>
  </si>
  <si>
    <t>会诊费（院内）</t>
  </si>
  <si>
    <t>指因患者病情需要，在科室间进行的临床多学科参与会诊制定诊疗方案。</t>
  </si>
  <si>
    <t>所定价格涵盖病史采集、查体、一般物理检查、阅读分析检查检验结果、病情分析、提供诊疗方案、开具处方医嘱（治疗单、检查检验单）等所需的人力资源和基本物质资源消耗。</t>
  </si>
  <si>
    <t>学科·次</t>
  </si>
  <si>
    <t>护理、药学不作为单独临床学科计价。</t>
  </si>
  <si>
    <t>011106000020001</t>
  </si>
  <si>
    <t>会诊费（院内）-副主任医师（加收）</t>
  </si>
  <si>
    <t>011106000020002</t>
  </si>
  <si>
    <t>会诊费（院内）-主任医师（加收）</t>
  </si>
  <si>
    <t>011106000030000</t>
  </si>
  <si>
    <t>会诊费（院外）</t>
  </si>
  <si>
    <t>指因患者病情需要，在医院间进行的临床多学科参与会诊制定诊疗方案。</t>
  </si>
  <si>
    <t>所定价格涵盖病史采集、查体、一般物理检查、阅读分析检查检验结果、病情分析、提供诊疗方案等所需的人力资源和基本物质资源消耗。（不含通勤、住宿等非医疗成本）</t>
  </si>
  <si>
    <t>1.院外会诊按照“上门服务费+会诊费（院外）”的方式收费。
2.护理、药学不作为单独临床学科计价。</t>
  </si>
  <si>
    <t>011106000030001</t>
  </si>
  <si>
    <t>会诊费（院外）-副主任医师（加收）</t>
  </si>
  <si>
    <t>011106000030002</t>
  </si>
  <si>
    <t>会诊费（院外）-主任医师（加收）</t>
  </si>
  <si>
    <t>011106000040000</t>
  </si>
  <si>
    <t>会诊费（远程会诊）</t>
  </si>
  <si>
    <t>指因患者病情需要，邀请方和受邀方医疗机构通过可视视频实时、同步交互的方式开展的远程会诊。</t>
  </si>
  <si>
    <t>所定价格涵盖通过互联网远程医疗网络系统搭建、维护、邀约、应邀、可视视频实时同步交互、资料上传、问诊、阅读分析检查检验结果、在线讨论病情、提供诊疗方案、出具诊疗意见报告等所需的人力资源和基本物质资源消耗。</t>
  </si>
  <si>
    <t>1.按照受邀方医疗机构标准收费。
2.收费范围限国卫医发〔2018〕25号《互联网诊疗管理办法（试行）》、《互联网医院管理办法（试行）》、《互联网医院基本标准（试行）》准许开展的诊疗服务。
3.护理、药学不作为单独临床学科计价。</t>
  </si>
  <si>
    <t>011102040020000</t>
  </si>
  <si>
    <t>互联网诊查费（复诊）</t>
  </si>
  <si>
    <t>指医务人员通过互联网医疗服务平台提供技术劳务的复诊诊疗服务，包含为患者提供从问诊到诊断，制定诊疗方案或提出下一步诊疗建议。</t>
  </si>
  <si>
    <t>所定价格涵盖信息核实、在线问诊、查阅既往病历及检查报告、记录分析、制定诊疗方案或建议，必要时在线开具处方等所需的人力资源和基本物质资源消耗。</t>
  </si>
  <si>
    <t>1.收费范围限国家卫生健康主管部门准许通过互联网方式开展的复诊服务。
2.公立医疗机构开展互联网复诊，由不同级别医务人员提供服务，均按普通门诊诊查类项目价格收费。</t>
  </si>
  <si>
    <t>011108000010000</t>
  </si>
  <si>
    <t>远程监测费</t>
  </si>
  <si>
    <t>指医技人员为院外患者提供的远程实时监测服务。</t>
  </si>
  <si>
    <t>所定价格涵盖信息核实、检查设备功能、安置远程监测设备、指导使用、程控打开远程监测设备、数据信息采集、分析判断、结果反馈、提供建议，指导随访等所需的人力资源和基本物质资源消耗。</t>
  </si>
  <si>
    <t>1.具备远程实时监测功能，且实时传输数据至医院端供医生了解病情的装置使用时可收取该项费用。仅具有数据存储功能，不能实时传输数据的设备不得收取此费用。
2.远程监测范围仅限国家卫生健康主管部门准许开展的心电监护、除颤器监护、起搏器监护等项目。
3.超过半日不足24小时按一日计算，不足半日按半日计算。</t>
  </si>
  <si>
    <t>011105000010000</t>
  </si>
  <si>
    <t>床位费（单人间）</t>
  </si>
  <si>
    <t>指住院期间为患者提供的单人病房及相关设施，可提供用于家属陪护、独立卫浴等需求的相关设施。</t>
  </si>
  <si>
    <t>所定价格涵盖床单位必备设施，包括但不限于腕带、病人服装、文档资料及管理、床单位设备及布草、独立卫浴、能源消耗、医疗垃圾及污水处理、病房控温设施及维护等所需的人力资源和基本物质资源消耗。</t>
  </si>
  <si>
    <t>床位·日</t>
  </si>
  <si>
    <t>单人间床位费实行市场调节价，由医院自主制定收费标准，未达到本条所列服务产出要求的单人间，收取床位费从严把握，或暂时按原政府指导价。</t>
  </si>
  <si>
    <t>150，产科一体化单间510/套间810</t>
  </si>
  <si>
    <t>011105000020000</t>
  </si>
  <si>
    <t>床位费（二人间）</t>
  </si>
  <si>
    <t>指住院期间为患者提供的双人病房床位及相关设施。</t>
  </si>
  <si>
    <t>所定价格涵盖床单位必备设施，包括但不限于腕带、病人服装、文档资料及管理、床单位设备及布草、独立卫生间、能源消耗、医疗垃圾及污水处理、病房控温设施及维护等所需的人力资源和基本物质资源消耗。</t>
  </si>
  <si>
    <t>不满足价格构成必备设施要求的，每少一项减收10%。</t>
  </si>
  <si>
    <t>011105000030000</t>
  </si>
  <si>
    <t>床位费（三人间）</t>
  </si>
  <si>
    <t>指住院期间为患者提供的三人病房床位及相关设施。</t>
  </si>
  <si>
    <t>011105000040000</t>
  </si>
  <si>
    <t>床位费（多人间）</t>
  </si>
  <si>
    <t>指住院期间为患者提供的多人间（四人及以上）病房床位及相关设施。</t>
  </si>
  <si>
    <t>所定价格涵盖床单位必备设施，包括但不限于腕带、病人服装、文档资料及管理、床单位设备及布草、能源消耗、医疗垃圾及污水处理、病房控温设施及维护等所需的人力资源和基本物质资源消耗。</t>
  </si>
  <si>
    <t>011105000040100</t>
  </si>
  <si>
    <t>床位费（多人间）-临时床位酌减（扩展）</t>
  </si>
  <si>
    <t>在主项目价格基础上酌减。</t>
  </si>
  <si>
    <t>011105000050000</t>
  </si>
  <si>
    <t>床位费（急诊留观）</t>
  </si>
  <si>
    <t>指医疗机构对急诊留观患者提供的留观床及相关设施。</t>
  </si>
  <si>
    <t>所定价格涵盖床单位必备设施，包括但不限于文档资料及管理、能源消耗、医疗垃圾及污水处理、病房控温设施及维护等所需的人力资源和基本物质资源消耗。</t>
  </si>
  <si>
    <t>1.针对未满足住院条件或因各种原因无法办理住院的急诊留观患者收费。
2.办理住院后的患者按相应床位费标准收取。
3.不与其他床位费同时收取。
4.符合病房条件和管理标准的急诊观察床，按病房有关标准计价，床位费以日计算，不足半日按半日计价。</t>
  </si>
  <si>
    <t>011105000050001</t>
  </si>
  <si>
    <t>床位费（急诊留观）-急诊抢救室（加收）</t>
  </si>
  <si>
    <t>011105000060000</t>
  </si>
  <si>
    <t>床位费（重症监护）</t>
  </si>
  <si>
    <t>指治疗期间根据病情需要，为患者提供的重症监护病区床位及相关设施。</t>
  </si>
  <si>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</si>
  <si>
    <t>不与其他床位费同时收取。</t>
  </si>
  <si>
    <t>011105000070000</t>
  </si>
  <si>
    <t>床位费（层流洁净）</t>
  </si>
  <si>
    <t>指住院期间根据病情需要，为患者提供达到层流标准的洁净床位及相关设施。</t>
  </si>
  <si>
    <t>所定价格涵盖床单位必备设施，包括但不限于腕带、病人服装、文档资料及管理、床单位设备及布草、能源消耗、医疗垃圾及污水处理、病房控温设施、全封闭式层流洁净间设施及维护等所需的人力资源和基本物质资源消耗。</t>
  </si>
  <si>
    <t>1.按照中华人民共和国住房和城乡建设部《GB51039-2014综合医院建筑设计规范》，层流洁净床位需满足I 级洁净用房相关要求。
2.不与其他床位费同时收取。
3.不满足I 级洁净用房的相关要求的，按照普通床位费收取。</t>
  </si>
  <si>
    <t>011105000080000</t>
  </si>
  <si>
    <t>床位费（特殊防护）</t>
  </si>
  <si>
    <t>指住院期间根据病情需要，为患者提供的放射性物质照射治疗或负压病房床位及相关设施。</t>
  </si>
  <si>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</si>
  <si>
    <t>011105000090000</t>
  </si>
  <si>
    <t>床位费（新生儿）</t>
  </si>
  <si>
    <t>指医疗机构对新生儿提供的床位及相关设施。</t>
  </si>
  <si>
    <t>所定价格涵盖床单位必备设施，包括但不限于腕带、服装、文档资料及管理、床单位设备及布草、能源消耗、医疗垃圾及污水处理、病房控温设施及维护等所需的人力资源和基本物质资源消耗。</t>
  </si>
  <si>
    <t>1.早产儿按照纠正胎龄计算出生天数。
2.可与产妇床位费同时收取。
3.指产科使用。
4.新生儿科按普通床位收取。</t>
  </si>
  <si>
    <t>011105000090001</t>
  </si>
  <si>
    <t>床位费（新生儿）-母婴同室新生儿（减收）</t>
  </si>
  <si>
    <t>011105000100000</t>
  </si>
  <si>
    <t>新生儿暖箱费</t>
  </si>
  <si>
    <t>通过各种不同功能的暖箱，保持温度、湿度恒定，达到维持新生儿、早产儿或婴儿基本生命需求的目的。</t>
  </si>
  <si>
    <t>所定价格涵盖新生儿床位相关设施、暖箱调节、加湿、皮肤温度监测、秤体重、兼备暖箱与辐射台功能、定期清洁消毒、处理用物等所需的人力资源和基本物质资源消耗。</t>
  </si>
  <si>
    <t>1.不与新生儿床位费同时收取。
2.超过半日不足24小时按一日计算，不足半日按半日计算。</t>
  </si>
  <si>
    <t>3元/小时</t>
  </si>
  <si>
    <t>011105000110000</t>
  </si>
  <si>
    <t>家庭病床建床费</t>
  </si>
  <si>
    <t>根据患者需求，医疗机构派出医务人员改造或指导患者改造床位，使患者部分家庭空间具备作为检查治疗护理场所的各项条件。</t>
  </si>
  <si>
    <t>所定价格涵盖医疗机构完成家庭病床建床建档（含建立病历）的人力资源和基本物质资源消耗。</t>
  </si>
  <si>
    <t>收费范围限国家卫生健康主管部门准许提供的家庭病床建床服务。建床后，医疗机构继续上门提供巡诊、护理等各类医疗服务的，按照“上门服务费+医疗服务价格”的方式收费即可，不再以“家庭病床+某服务”的方式设立医疗服务价格项目。</t>
  </si>
  <si>
    <t>011107000010000</t>
  </si>
  <si>
    <t>上门服务费</t>
  </si>
  <si>
    <t>根据患者需求，医疗机构派出医务人员，前往患者指定地点为其提供合法合规的医疗服务。</t>
  </si>
  <si>
    <t>所定价格涵盖医疗机构派出医务人员的交通成本、人力资源和基本物质资源消耗。</t>
  </si>
  <si>
    <t>次·人</t>
  </si>
  <si>
    <t>1.上门服务费可由公立医疗机构自主确定。
2.计价单位“次·人”中的“人”是指每名专业人员。例如由1名医师、1名护理人员同时提供上门服务的，收费为“上门服务费”价格×2。 
3.“上门服务”是指医疗机构以质量安全为前提，为各类群体上门提供医疗服务，收费采取“上门服务费+医疗服务价格”的方式，即上门提供服务本身收取一次“上门服务费”，提供的医疗服务、药品、医用耗材等，收费适用本医疗服务执行的医药价格政策。不再以“上门+某服务”的方式设立医疗服务价格项目。
4.对于医疗机构上门提供的医疗服务，已通过基本公共卫生服务家庭医生签约、长期护理保险等方式提供经费保障渠道的，不得额外收取上门服务费。</t>
  </si>
  <si>
    <t>011104000010000</t>
  </si>
  <si>
    <t>院内抢救费（常规）</t>
  </si>
  <si>
    <t>针对急危重症患者，由单临床学科医务人员制定抢救方案，在院内组织开展现场紧急救治，不含心肺复苏术。</t>
  </si>
  <si>
    <t>所定价格涵盖组织人员、观察、实施抢救、记录、制定方案等所需的人力资源和基本物质资源消耗。</t>
  </si>
  <si>
    <t>011104000020000</t>
  </si>
  <si>
    <t>院内抢救费（复杂）</t>
  </si>
  <si>
    <t>针对急危重症患者，由两个及以上临床学科医务人员联合制定抢救方案，在院内组织开展现场紧急救治，不含心肺复苏术。</t>
  </si>
  <si>
    <t>011104000030000</t>
  </si>
  <si>
    <t>心肺复苏术</t>
  </si>
  <si>
    <t>指手术室内外所有行心肺复苏的治疗，使患者恢复自主循环和呼吸。</t>
  </si>
  <si>
    <t>所定价格涵盖组织人员、观察、实施心肺复苏等所需的人力资源和基本物质资源消耗。</t>
  </si>
  <si>
    <t>011103000010000</t>
  </si>
  <si>
    <t>院前急救费</t>
  </si>
  <si>
    <t>针对急危重症患者，医护人员制定抢救方案，在院前组织开展现场紧急救治。</t>
  </si>
  <si>
    <t>所定价格涵盖组织人员、观察、实施抢救、监测生命体征、记录、制定方案等所需的人力资源和基本物质资源消耗。</t>
  </si>
  <si>
    <t>“院前”指以物理空间为分界标准。</t>
  </si>
  <si>
    <t>011109000010000</t>
  </si>
  <si>
    <t>安宁疗护费</t>
  </si>
  <si>
    <t>指为疾病终末期或老年患者在临终前提供身体、心理、精神等方面的诊查、护理、照料和人文关怀等服务，控制痛苦和不适症状，提高生命质量，帮助患者舒适、安详、有尊严地离世。</t>
  </si>
  <si>
    <t>所定价格涵盖患者病情评估、诊查、分级护理、各类评估工具使用、心理及精神疏导、情绪安抚、沟通陪伴、临终关怀、个性化支持等所需的人力资源和基本物质资源消耗。</t>
  </si>
  <si>
    <t>不与各类“住院诊查费”和“分级护理”同时收费。</t>
  </si>
  <si>
    <t>011109000020000</t>
  </si>
  <si>
    <t>救护车转运费</t>
  </si>
  <si>
    <t>指医疗机构（含120急救中心）利用救护车转运患者的使用费用。</t>
  </si>
  <si>
    <t>所定价格涵盖含救护车交通往返相关管理费、折旧费、消毒费、油耗、司机劳务等所需的人力资源和基本物质资源消耗。</t>
  </si>
  <si>
    <t>公里</t>
  </si>
  <si>
    <t>基价30元，里程费3.5元/公里（往返）</t>
  </si>
  <si>
    <t>1.本项目按照基础费用和里程费用相结合的计价方式收费。
2.急危重症需要使用ECMO、有创呼吸机等生命维持系统带机转运的，按照“救护车转运费+相应设备治疗价格项目”计费。
3.非急救转运参照本项目收费。
4.高层无电梯的人力转运，医疗机构可自主定价。</t>
  </si>
  <si>
    <t>5公里30元起步，单程每公里6元</t>
  </si>
  <si>
    <t>011109000020001</t>
  </si>
  <si>
    <t>救护车转运费-高层（三楼及以上）人力转运（加收）</t>
  </si>
  <si>
    <t>011109000030000</t>
  </si>
  <si>
    <t>航空医疗转运</t>
  </si>
  <si>
    <t>指医疗机构（含120急救中心）利用各类航空器转运患者的使用费用。</t>
  </si>
  <si>
    <t>所定价格涵盖航空器交通往返相关管理费、折旧费、消毒费、油耗、司机劳务等所需的人力资源和基本物质资源消耗。</t>
  </si>
  <si>
    <t>航空医疗转运实行市场调节价，由医院自主制定收费标准。</t>
  </si>
  <si>
    <r>
      <rPr>
        <sz val="12"/>
        <color theme="1"/>
        <rFont val="宋体"/>
        <charset val="134"/>
      </rPr>
      <t>使用说明：
1.所定价格属于政府指导价为最高限价，下浮不限；同时，医疗机构、医务人员实施综合诊查过程中有关创新改良，采取“现有项目兼容”的方式简化处理，无需申报新增医疗服务价格项目，直接按照对应的整合项目执行即可。地方价格政策与《全国医疗服务价格规范》不一致时，医疗机构收费依据应以当地价格政策为准。
2.“价格构成”指项目价格应涵盖的各类资源消耗，用于确定计价单元的边界，不应作为临床技术标准理解，不是实际操作方式、路径、步骤、程序的强制性要求</t>
    </r>
    <r>
      <rPr>
        <sz val="12"/>
        <rFont val="宋体"/>
        <charset val="134"/>
      </rPr>
      <t>，价格构成中包含，但个别临床实践中非必要、未发生的，无需强制要求公立医疗机构减计费用</t>
    </r>
    <r>
      <rPr>
        <sz val="12"/>
        <color theme="1"/>
        <rFont val="宋体"/>
        <charset val="134"/>
      </rPr>
      <t>。所列“设备投入”包括但不限于操作设备、器具及固定资产投入。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上门服务费、家庭病床建床等居家服务类医疗服务价格项目，原则上不设加收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毒用品、储存用品、清洁用品、个人防护用品、标签、垃圾处理用品、腕带、病历纸张、冲洗液、润滑剂、压舌板、滑石粉、一般物理检查器具、治疗巾（单）、棉球、棉签、纱布（垫）、普通绷带、固定带、治疗护理盘(包）、普通注射器、护（尿）垫、中单、冲洗工具、备皮工具、灌注器、输液贴、牙垫、一次性冰袋、新生儿洗浴用品、导尿管、包裹单（袋）、软件的版权、开发、购买等。基本物质资源消耗成本计入项目价格，不另行收费。除基本物质资源消耗以外的其他耗材，按照实际采购价格零差率销售。
6.“计价单位”中的“学科”划分以医院内部实际设置科室为准；按“日”和“小时”收取的各项综合诊查费用，按各地现行政策施行。
7.“知名专家”与医师技术水平高度关联，参照国家统一评选认定的头衔或省级及以上卫生健康主管部门相关规定，如“享受国务院特殊津贴、两院院士、国医大师、国家名中医”等；不以“医学会专科分会主委、医师协会专科医师分会主委、省级卫生健康突出贡献中青年专家”等社团职务、荣誉称号作为知名专家的认定依据。
8.“床位费”指计入不计出，即入院当天按一天计算收费,出院当天不计算收费。满足群众个性化需求的单人间病房床位费由医院自主制定收费标准；满足群众基本需求的二人间、三人间及多人间病房床位费坚持公益性定位。另外，日间病房床位费的收费标准同“床位费”。
9.“儿童”指6周岁及以下。周岁的计算方法以法律的相关规定为准。
10.涉及“包括……”“……等”的，属于开放型表述，所指对象不仅局限于表述中列明的事项，也包括未列明的同类事项。
11.“安宁疗护”中所含具体服务事项，以国家卫生行业主管部门文件为准。
12.使用人工智能辅助诊断提高诊疗效率的，按主项收费。</t>
    </r>
  </si>
  <si>
    <t>附件4</t>
  </si>
  <si>
    <t>烟台市护理类医疗服务价格项目表</t>
  </si>
  <si>
    <t>调价</t>
  </si>
  <si>
    <t>分级护理</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</si>
  <si>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</si>
  <si>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</si>
  <si>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</si>
  <si>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</si>
  <si>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原计价单位：5元/小时</t>
  </si>
  <si>
    <t>011301000010001</t>
  </si>
  <si>
    <t>特级护理-儿童（加收）</t>
  </si>
  <si>
    <t>在主项目价格基础上加收20%。</t>
  </si>
  <si>
    <t>新增</t>
  </si>
  <si>
    <t>011301000020000</t>
  </si>
  <si>
    <t>Ⅰ级护理</t>
  </si>
  <si>
    <t>指为病情趋向稳定的重症患者；病情不稳定或随时可能发生变化的患者；手术后或者治疗期间需要严格卧床的患者；自理能力重度依赖的患者提供的相关护理。</t>
  </si>
  <si>
    <t>39元/日</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</si>
  <si>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</si>
  <si>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</si>
  <si>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</si>
  <si>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</si>
  <si>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</si>
  <si>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</si>
  <si>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24元/日</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</si>
  <si>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</si>
  <si>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</si>
  <si>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</si>
  <si>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</si>
  <si>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15元/日</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</si>
  <si>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</si>
  <si>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</si>
  <si>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</si>
  <si>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</si>
  <si>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</si>
  <si>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</si>
  <si>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急诊监护费120元/日</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</si>
  <si>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</si>
  <si>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</si>
  <si>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</si>
  <si>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</si>
  <si>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t>小时</t>
  </si>
  <si>
    <t>1.指在重症监护病房内实施的护理操作，不可与分级护理同时收费，可以与严密隔离护理/保护性隔离护理同时收费，不包含监测项目费用。
2.转入重症监护病房后按“小时”收取重症监护护理费用，转入普通病房后，当日可按“日”收取分级护理费用。</t>
  </si>
  <si>
    <t>8元/小时</t>
  </si>
  <si>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</si>
  <si>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</si>
  <si>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</si>
  <si>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</si>
  <si>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</si>
  <si>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</si>
  <si>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再讨论</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</si>
  <si>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</si>
  <si>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</si>
  <si>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</si>
  <si>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</si>
  <si>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</si>
  <si>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65元/日</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</si>
  <si>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</si>
  <si>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</si>
  <si>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</si>
  <si>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</si>
  <si>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</si>
  <si>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</si>
  <si>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</si>
  <si>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50元/日</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</si>
  <si>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</si>
  <si>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</si>
  <si>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</si>
  <si>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</si>
  <si>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</si>
  <si>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</si>
  <si>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不与分级护理、重症监护护理同时收取。</t>
  </si>
  <si>
    <t>30元/日（新生儿监护室收取新生儿护理费）</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</si>
  <si>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</si>
  <si>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</si>
  <si>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</si>
  <si>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</si>
  <si>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</si>
  <si>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</si>
  <si>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</si>
  <si>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</si>
  <si>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</si>
  <si>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r>
      <rPr>
        <sz val="12"/>
        <rFont val="宋体"/>
        <charset val="134"/>
        <scheme val="minor"/>
      </rPr>
      <t>已包含在特级护理、Ⅰ级护理及重症监护护理价格构成中，不得重复收取此项收费；</t>
    </r>
    <r>
      <rPr>
        <sz val="12"/>
        <color rgb="FFFF0000"/>
        <rFont val="宋体"/>
        <charset val="134"/>
        <scheme val="minor"/>
      </rPr>
      <t>在为患者提供Ⅱ级护理、Ⅲ级护理，且同时提供此项专项护理的，可按“次”据实收费。</t>
    </r>
  </si>
  <si>
    <t>16元/次</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</si>
  <si>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</si>
  <si>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</si>
  <si>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</si>
  <si>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</si>
  <si>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011303000030000</t>
  </si>
  <si>
    <t>肛周护理</t>
  </si>
  <si>
    <t>指为肛周脓肿、大便失禁等患者进行的肛周护理。</t>
  </si>
  <si>
    <t>所定价格涵盖核对信息、准备、观察肛周皮肤黏膜、清洁，涂药或湿敷等所需的人力资源和基本物质资源消耗。</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</si>
  <si>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</si>
  <si>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</si>
  <si>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</si>
  <si>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</si>
  <si>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</si>
  <si>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r>
      <rPr>
        <sz val="12"/>
        <color theme="1"/>
        <rFont val="宋体"/>
        <charset val="134"/>
        <scheme val="minor"/>
      </rPr>
      <t>1.深静脉置管包括中心静脉导管(CVC)、经外周静脉置入的中心静脉导管(PICC)、输液港(PORT）等。
2.</t>
    </r>
    <r>
      <rPr>
        <sz val="12"/>
        <color rgb="FFFF0000"/>
        <rFont val="宋体"/>
        <charset val="134"/>
        <scheme val="minor"/>
      </rPr>
      <t>外周静脉置管护理含在注射费价格构成中，不单独计费。</t>
    </r>
  </si>
  <si>
    <t>5元/次（分开增加三项：中心静脉导管(CVC)、经外周静脉置入的中心静脉导管(PICC)、输液港(PORT））、经外周静脉置入的中心静脉导管（手臂港）</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</si>
  <si>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</si>
  <si>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</si>
  <si>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</si>
  <si>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</si>
  <si>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</si>
  <si>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</si>
  <si>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</si>
  <si>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</si>
  <si>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更换套管是置管的延伸服务，按照医生医嘱更换套管，单独收取耗材费用。</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</si>
  <si>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</si>
  <si>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</si>
  <si>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</si>
  <si>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</si>
  <si>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停引流管冲洗11元、更换引流装置10元</t>
  </si>
  <si>
    <t>011303000070001</t>
  </si>
  <si>
    <t>引流管护理-闭式引流护理（加收）</t>
  </si>
  <si>
    <t>在主项目价格基础上加收30%。</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</si>
  <si>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</si>
  <si>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</si>
  <si>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</si>
  <si>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</si>
  <si>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新增，可收取肠内营养治疗费</t>
  </si>
  <si>
    <t>011303000090000</t>
  </si>
  <si>
    <t>造口/造瘘护理</t>
  </si>
  <si>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</si>
  <si>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</si>
  <si>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</si>
  <si>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12元/次</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</si>
  <si>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</si>
  <si>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</si>
  <si>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</si>
  <si>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</si>
  <si>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011303000110000</t>
  </si>
  <si>
    <t>免陪照护服务</t>
  </si>
  <si>
    <t>指公立医疗机构提供的服务事项，指在没有家属和护工参与的情况下，完全由护士、护理员承担患者全部生活护理。</t>
  </si>
  <si>
    <t>所定价格涵盖生活照顾等所需的人力资源和基本物质资源消耗。</t>
  </si>
  <si>
    <r>
      <t>1.</t>
    </r>
    <r>
      <rPr>
        <sz val="12"/>
        <color rgb="FFFF0000"/>
        <rFont val="宋体"/>
        <charset val="134"/>
        <scheme val="minor"/>
      </rPr>
      <t>指在特级护理、I级护理服务的基础上同时开展免陪照护服务的，可在特级护理、I级护理收费的同时，加收该项目收费；</t>
    </r>
    <r>
      <rPr>
        <sz val="12"/>
        <color theme="1"/>
        <rFont val="宋体"/>
        <charset val="134"/>
        <scheme val="minor"/>
      </rPr>
      <t xml:space="preserve">
2.免陪照护患者家庭根据自身需要自行雇佣护理员，通过市场化解决，不属于医疗服务价格项目管理范畴。
3.</t>
    </r>
    <r>
      <rPr>
        <sz val="12"/>
        <color rgb="FFFF0000"/>
        <rFont val="宋体"/>
        <charset val="134"/>
        <scheme val="minor"/>
      </rPr>
      <t>指同时照护两名及以上患者的价格，照护一名患者价格自主定价。</t>
    </r>
  </si>
  <si>
    <r>
      <rPr>
        <sz val="12"/>
        <rFont val="宋体"/>
        <charset val="134"/>
      </rPr>
      <t>使用说明：
1.医疗服务的政府指导价为最高限价，下浮不限；同时，医疗机构、医务人员实施护理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t>
    </r>
    <r>
      <rPr>
        <sz val="12"/>
        <color rgb="FFFF0000"/>
        <rFont val="宋体"/>
        <charset val="134"/>
      </rPr>
      <t>“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t>
    </r>
    <r>
      <rPr>
        <sz val="12"/>
        <rFont val="宋体"/>
        <charset val="134"/>
      </rPr>
      <t xml:space="preserve">
6.</t>
    </r>
    <r>
      <rPr>
        <sz val="12"/>
        <color rgb="FFFF0000"/>
        <rFont val="宋体"/>
        <charset val="134"/>
      </rPr>
      <t>“分级护理”含一般传染病护理，纳入价格构成中，不再单独计费。</t>
    </r>
    <r>
      <rPr>
        <sz val="12"/>
        <rFont val="宋体"/>
        <charset val="134"/>
      </rPr>
      <t xml:space="preserve">
7.</t>
    </r>
    <r>
      <rPr>
        <sz val="12"/>
        <color rgb="FFFF0000"/>
        <rFont val="宋体"/>
        <charset val="134"/>
      </rPr>
      <t>“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t>
    </r>
    <r>
      <rPr>
        <sz val="12"/>
        <rFont val="宋体"/>
        <charset val="134"/>
      </rPr>
      <t xml:space="preserve">
8.对“互联网+护理服务”不单设医疗服务价格项目，按照“上门服务费+护理项目价格”的方式计费。
9.</t>
    </r>
    <r>
      <rPr>
        <sz val="12"/>
        <color rgb="FFFF0000"/>
        <rFont val="宋体"/>
        <charset val="134"/>
      </rPr>
      <t>涉及“包括……”“……等”的，属于开放型表述，所指对象不仅局限于表述中列明的事项，也包括未列明的同类事项。</t>
    </r>
    <r>
      <rPr>
        <sz val="12"/>
        <rFont val="宋体"/>
        <charset val="134"/>
      </rPr>
      <t xml:space="preserve">
10.</t>
    </r>
    <r>
      <rPr>
        <sz val="12"/>
        <color rgb="FFFF0000"/>
        <rFont val="宋体"/>
        <charset val="134"/>
      </rPr>
      <t>“管·日”指每日每管，即按照每日实际护理管路数量计费。如一名患者既行尿管护理又行胃肠减压管路护理，可按照“引流管护理”×2的方式计费，并在医嘱中体现的，医疗机构可自行在收费单据中备注，方便患方理解。</t>
    </r>
    <r>
      <rPr>
        <sz val="12"/>
        <rFont val="宋体"/>
        <charset val="134"/>
      </rPr>
      <t xml:space="preserve">
11.除项目有特殊规定不能同时收取外，专科护理可以与分级护理、专项护理同时收取。
12.按日收取的各项护理费用，按各地现行政策施行。</t>
    </r>
  </si>
  <si>
    <t>附件5</t>
  </si>
  <si>
    <t>烟台市放射检查类医疗服务价格项目表</t>
  </si>
  <si>
    <t>X线检查</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</si>
  <si>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</si>
  <si>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</si>
  <si>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</si>
  <si>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</si>
  <si>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</si>
  <si>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1.从第2个体位开始按25元收取，每个部位摄影超过3个体位的，按3个体位收费。
2.普通透视按照4.5元/部位、食管钡餐透视按27元/次执行。</t>
  </si>
  <si>
    <t>012301010010001</t>
  </si>
  <si>
    <t>X线摄影成像-床旁X线摄影（加收）</t>
  </si>
  <si>
    <t>“床旁X线摄影”指患者因病情无法前往检查科室，需在病床旁完成X线摄影。在同一次检查中，无论多少部位仅加收一次。</t>
  </si>
  <si>
    <t>012301010010011</t>
  </si>
  <si>
    <t>X线摄影成像-动态X线摄影（加收）</t>
  </si>
  <si>
    <t>012301010010021</t>
  </si>
  <si>
    <t>X线摄影成像-影像拼接成像（加收）</t>
  </si>
  <si>
    <t>“影像拼接成像”指双下肢、脊柱全长等的X线摄影成像。</t>
  </si>
  <si>
    <t>012301010010100</t>
  </si>
  <si>
    <t>X线摄影成像-人工智能辅助诊断（扩展）</t>
  </si>
  <si>
    <t xml:space="preserve">  </t>
  </si>
  <si>
    <t>012301010011100</t>
  </si>
  <si>
    <t>X线摄影成像-口腔曲面体层成像（扩展）</t>
  </si>
  <si>
    <t>372301010010001</t>
  </si>
  <si>
    <t>X线摄影成像-从第2个体位开始</t>
  </si>
  <si>
    <t>372301010010002</t>
  </si>
  <si>
    <t>X线摄影成像-普通透视</t>
  </si>
  <si>
    <t>部位</t>
  </si>
  <si>
    <t>372301010010003</t>
  </si>
  <si>
    <t>X线摄影成像-食管钡餐透视</t>
  </si>
  <si>
    <t>012301010020000</t>
  </si>
  <si>
    <t>X线摄影成像（牙片）</t>
  </si>
  <si>
    <t>通过X线摄影（含数字化），实现对范围牙齿的X线成像及分析。</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</si>
  <si>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</si>
  <si>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</si>
  <si>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</si>
  <si>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</si>
  <si>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</si>
  <si>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</si>
  <si>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单侧</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</si>
  <si>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</si>
  <si>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</si>
  <si>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</si>
  <si>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</si>
  <si>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</si>
  <si>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</si>
  <si>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</si>
  <si>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</si>
  <si>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012301010040100</t>
  </si>
  <si>
    <t>X线造影成像-人工智能辅助诊断（扩展）</t>
  </si>
  <si>
    <t>012301010041100</t>
  </si>
  <si>
    <t>X线造影成像-泪道造影（扩展）</t>
  </si>
  <si>
    <t>012301010041200</t>
  </si>
  <si>
    <t>X线造影成像-T管造影（扩展）</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</si>
  <si>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</si>
  <si>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</si>
  <si>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</si>
  <si>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</si>
  <si>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</si>
  <si>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超过3个部位按3个部位收费。</t>
  </si>
  <si>
    <t>64层以上350，16-40层200元</t>
  </si>
  <si>
    <t>012301020010001</t>
  </si>
  <si>
    <t>计算机体层成像（CT）平扫-能量成像（加收）</t>
  </si>
  <si>
    <t>在同一次检查中，无论多少部位仅加收一次。</t>
  </si>
  <si>
    <t>012301020010011</t>
  </si>
  <si>
    <t>计算机体层成像（CT）平扫-薄层扫描（加收）</t>
  </si>
  <si>
    <t>012301020010021</t>
  </si>
  <si>
    <t>计算机体层成像（CT）平扫-冠脉钙化积分（加收）</t>
  </si>
  <si>
    <t>012301020010100</t>
  </si>
  <si>
    <t>计算机体层成像（CT）平扫-人工智能辅助诊断（扩展）</t>
  </si>
  <si>
    <t>012301020011100</t>
  </si>
  <si>
    <t>计算机体层成像（CT）平扫-口腔颌面锥形束CT（CBCT）（扩展）</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</si>
  <si>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</si>
  <si>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</si>
  <si>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</si>
  <si>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</si>
  <si>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同一部位平扫后立即行增强扫描的，增强扫描按50%收取；超过三个部位按三个部位收费。</t>
  </si>
  <si>
    <t>012301020020001</t>
  </si>
  <si>
    <t>计算机体层成像（CT）增强-能量成像（加收）</t>
  </si>
  <si>
    <t>012301020020011</t>
  </si>
  <si>
    <t>计算机体层成像（CT）增强-薄层扫描（加收）</t>
  </si>
  <si>
    <t>012301020020100</t>
  </si>
  <si>
    <t>计算机体层成像（CT）增强-人工智能辅助诊断（扩展）</t>
  </si>
  <si>
    <t>012301020021100</t>
  </si>
  <si>
    <t>计算机体层成像（CT）增强-延迟显像（扩展）</t>
  </si>
  <si>
    <t>372301020020001</t>
  </si>
  <si>
    <t>计算机体层成像（CT）增强-同一部位平扫后立即行增强扫描</t>
  </si>
  <si>
    <t>012301020030000</t>
  </si>
  <si>
    <t>计算机体层（CT）造影成像（血管）</t>
  </si>
  <si>
    <t>通过CT增强扫描，对使用对比剂后的血管进行成像及分析。</t>
  </si>
  <si>
    <t>血管</t>
  </si>
  <si>
    <t>1.超过两根血管按两根血管收费；
2.同一次检查中不可收取CT平扫费用。</t>
  </si>
  <si>
    <t>012301020030001</t>
  </si>
  <si>
    <t>计算机体层（CT）造影成像（血管）-能量成像（加收）</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</si>
  <si>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</si>
  <si>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</si>
  <si>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</si>
  <si>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</si>
  <si>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</si>
  <si>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</si>
  <si>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</si>
  <si>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</si>
  <si>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同一次检查中不可收取CT平扫费用。</t>
  </si>
  <si>
    <t>012301020040001</t>
  </si>
  <si>
    <t>计算机体层（CT）灌注成像-心电门控（加收）</t>
  </si>
  <si>
    <t>012301020040100</t>
  </si>
  <si>
    <t>计算机体层（CT）灌注成像-人工智能辅助诊断（扩展）</t>
  </si>
  <si>
    <t>磁共振检查</t>
  </si>
  <si>
    <t>012301030010000</t>
  </si>
  <si>
    <t>磁共振（MR）平扫</t>
  </si>
  <si>
    <t>通过磁共振平扫，实现患者检查部位的成像及分析。</t>
  </si>
  <si>
    <t>3.0T480，1.5T450元</t>
  </si>
  <si>
    <t>012301030010001</t>
  </si>
  <si>
    <t>磁共振（MR）平扫-特殊方式成像（加收）</t>
  </si>
  <si>
    <t>项</t>
  </si>
  <si>
    <t>无论多少部位，使用同一成像方式仅加收一次，不同成像方式可累计收费。</t>
  </si>
  <si>
    <t>012301030010011</t>
  </si>
  <si>
    <t>磁共振（MR）平扫-复杂成像（加收）</t>
  </si>
  <si>
    <t>复杂成像指对心脏、胎儿进行磁共振平扫成像。</t>
  </si>
  <si>
    <t>012301030010021</t>
  </si>
  <si>
    <t>磁共振（MR）平扫-呼吸门控（加收）</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</si>
  <si>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</si>
  <si>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</si>
  <si>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</si>
  <si>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</si>
  <si>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</si>
  <si>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</si>
  <si>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1.同一部位平扫后立即行增强扫描的，增强扫描按50%收取；
2.超过3个部位按3个部位收费。</t>
  </si>
  <si>
    <t>012301030020001</t>
  </si>
  <si>
    <t>磁共振（MR）增强-特殊方式成像（加收）</t>
  </si>
  <si>
    <t>012301030020011</t>
  </si>
  <si>
    <t>磁共振（MR）增强-心脏（加收）</t>
  </si>
  <si>
    <t>012301030020021</t>
  </si>
  <si>
    <t>磁共振（MR）增强-呼吸门控（加收）</t>
  </si>
  <si>
    <t>012301030020100</t>
  </si>
  <si>
    <t>磁共振（MR）增强-人工智能辅助诊断（扩展）</t>
  </si>
  <si>
    <t>372301030020001</t>
  </si>
  <si>
    <t>磁共振（MR）增强-同一部位平扫后立即行增强扫描</t>
  </si>
  <si>
    <t>012301030030000</t>
  </si>
  <si>
    <t>磁共振（MR）平扫成像（血管）</t>
  </si>
  <si>
    <t>通过磁共振平扫，对血管进行成像及分析。</t>
  </si>
  <si>
    <t>超过2根血管按2根血管收费。</t>
  </si>
  <si>
    <t>012301030030001</t>
  </si>
  <si>
    <t>磁共振（MR）平扫成像（血管）-高分辨率血管壁成像（加收）</t>
  </si>
  <si>
    <t>012301030030011</t>
  </si>
  <si>
    <t>磁共振（MR）平扫成像（血管）-呼吸门控（加收）</t>
  </si>
  <si>
    <t>012301030030100</t>
  </si>
  <si>
    <t>磁共振（MR）平扫成像（血管）-人工智能辅助诊断（扩展）</t>
  </si>
  <si>
    <t>012301030040000</t>
  </si>
  <si>
    <t>磁共振（MR）增强成像（血管）</t>
  </si>
  <si>
    <t>通过磁共振扫描，注射对比剂后对血管进行成像及分析。</t>
  </si>
  <si>
    <t>1.平扫后立即行增强成像的，增强成像按50%收取；
2.超过2根血管按2根血管收费。</t>
  </si>
  <si>
    <t>012301030040001</t>
  </si>
  <si>
    <t>磁共振（MR）增强成像（血管）-高分辨率血管壁成像（加收）</t>
  </si>
  <si>
    <t>012301030040011</t>
  </si>
  <si>
    <t>磁共振（MR）增强成像（血管）-呼吸门控（加收）</t>
  </si>
  <si>
    <t>012301030040021</t>
  </si>
  <si>
    <t>磁共振（MR）增强成像（血管）-冠状动脉（加收）</t>
  </si>
  <si>
    <t>012301030040100</t>
  </si>
  <si>
    <t>磁共振（MR）增强成像（血管）-人工智能辅助诊断（扩展）</t>
  </si>
  <si>
    <t>372301030040001</t>
  </si>
  <si>
    <t>磁共振（MR）增强成像（血管）-平扫后立即行增强成像</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</si>
  <si>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</si>
  <si>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</si>
  <si>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</si>
  <si>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</si>
  <si>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</si>
  <si>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</si>
  <si>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</si>
  <si>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012301030050100</t>
  </si>
  <si>
    <t>磁共振（MR）灌注成像-人工智能辅助诊断（扩展）</t>
  </si>
  <si>
    <t>012301030051100</t>
  </si>
  <si>
    <t>磁共振（MR）灌注成像-磁共振（MR）动态增强（扩展）</t>
  </si>
  <si>
    <t>372301030050001</t>
  </si>
  <si>
    <t>磁共振（MR）灌注成像-平扫后立即行灌注成像</t>
  </si>
  <si>
    <t>核医学诊断</t>
  </si>
  <si>
    <t>放射性核素平面显像</t>
  </si>
  <si>
    <t>所用设备包括但不限于通过γ照相机、SPECT、SPECT/CT等单光子发射的显像设备完成的平面显像。本项目中已包含3个及以内的体位检查。</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</si>
  <si>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</si>
  <si>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</si>
  <si>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</si>
  <si>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</si>
  <si>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超过2个部位按全身收费。</t>
  </si>
  <si>
    <t>012303010010001</t>
  </si>
  <si>
    <t>放射性核素平面显像（静态）-增加体位（加收）</t>
  </si>
  <si>
    <t>体位</t>
  </si>
  <si>
    <t>012303010010011</t>
  </si>
  <si>
    <t>放射性核素平面显像（静态）-延迟显像（加收）</t>
  </si>
  <si>
    <t>012303010010100</t>
  </si>
  <si>
    <t>放射性核素平面显像（静态）-人工智能辅助诊断（扩展）</t>
  </si>
  <si>
    <t>012303010020000</t>
  </si>
  <si>
    <t>放射性核素平面显像（动态）</t>
  </si>
  <si>
    <t>通过采集体内放射性动态分布图像，提供组织器官的功能信息。</t>
  </si>
  <si>
    <t>2个及以上部位按全身收费。</t>
  </si>
  <si>
    <t>012303010020001</t>
  </si>
  <si>
    <t>放射性核素平面显像（动态）-增加体位（加收）</t>
  </si>
  <si>
    <t>012303010020011</t>
  </si>
  <si>
    <t>放射性核素平面显像（动态）-延迟显像（加收）</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</si>
  <si>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</si>
  <si>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</si>
  <si>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</si>
  <si>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</si>
  <si>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</si>
  <si>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</si>
  <si>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</si>
  <si>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012303010030011</t>
  </si>
  <si>
    <t>放射性核素平面显像（全身）-延迟显像（加收）</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</si>
  <si>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</si>
  <si>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</si>
  <si>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</si>
  <si>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</si>
  <si>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</si>
  <si>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</si>
  <si>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“次”指首个脏器，超过2个脏器按全身收费。</t>
  </si>
  <si>
    <t>012303020010001</t>
  </si>
  <si>
    <t>单光子发射断层显像（SPECT）（部位）-增加脏器（加收）</t>
  </si>
  <si>
    <t>012303020010011</t>
  </si>
  <si>
    <t>单光子发射断层显像（SPECT）（部位）-负荷显像（加收）</t>
  </si>
  <si>
    <t>含运动试验或药物注射。</t>
  </si>
  <si>
    <t>012303020010021</t>
  </si>
  <si>
    <t>单光子发射断层显像（SPECT）（部位）-单光子发射计算机断层显像/计算机断层扫描（SPECT/CT）图像融合（加收）</t>
  </si>
  <si>
    <t>不可收取CT扫描费用。</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</si>
  <si>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</si>
  <si>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</si>
  <si>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</si>
  <si>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</si>
  <si>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</si>
  <si>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</si>
  <si>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</si>
  <si>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012303020020011</t>
  </si>
  <si>
    <t>单光子发射断层显像（SPECT）（全身）-单光子发射计算机断层显像/计算机断层扫描（SPECT/CT）图像融合（加收）</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</si>
  <si>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</si>
  <si>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</si>
  <si>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</si>
  <si>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</si>
  <si>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</si>
  <si>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</si>
  <si>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</si>
  <si>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“局部”指扫描长度70cm。扫描2个以上部位按全身收费。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</si>
  <si>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</si>
  <si>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</si>
  <si>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</si>
  <si>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</si>
  <si>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</si>
  <si>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</si>
  <si>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</si>
  <si>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</si>
  <si>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</si>
  <si>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</si>
  <si>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“全身”指扫描范围从头到脚。</t>
  </si>
  <si>
    <t>012303030020100</t>
  </si>
  <si>
    <t>正电子发射计算机断层显像/计算机断层扫描（PET/CT）（躯干）-人工智能辅助诊断（扩展）</t>
  </si>
  <si>
    <t>012303030021100</t>
  </si>
  <si>
    <t>正电子发射计算机断层显像/计算机断层扫描（PET/CT）（躯干）-延迟显像（扩展）</t>
  </si>
  <si>
    <t>012303030030000</t>
  </si>
  <si>
    <t>正电子发射计算机断层显像/磁共振成像（PET/MRI）（局部）</t>
  </si>
  <si>
    <t>通过正电子发射计算机断层显像设备与磁共振设备进行显像，提供局部组织器官的形态结构、代谢和功能信息。</t>
  </si>
  <si>
    <t>“局部”指扫描长度70cm。扫描2个及以上部位按全身收费。</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</si>
  <si>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</si>
  <si>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</si>
  <si>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</si>
  <si>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</si>
  <si>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</si>
  <si>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</si>
  <si>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</si>
  <si>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</si>
  <si>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</si>
  <si>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</si>
  <si>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</si>
  <si>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</si>
  <si>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</si>
  <si>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</si>
  <si>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</si>
  <si>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</si>
  <si>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</si>
  <si>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</si>
  <si>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</si>
  <si>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</si>
  <si>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</si>
  <si>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</si>
  <si>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</si>
  <si>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</si>
  <si>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</si>
  <si>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</si>
  <si>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</si>
  <si>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</si>
  <si>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t>使用说明：
1.所定价格属于政府指导价为最高限价，下浮不限。同时，医疗机构、医务人员实施放射检查过程中有关创新改良，采取“现有项目兼容”的方式简化处理，无需申报新增医疗服务价格项目，直接按照对应的整合项目执行即可。
2.“价格构成”指项目价格应涵盖的各类资源消耗，用于确定计价单元的边界，不应作为临床技术标准理解，不是实际操作方式、路径、步骤、程序的强制性要求。
3.“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收水平后，据实收费。
4.“扩展项”指同一项目下以不同方式提供或在不同场景应用时，只扩展价格项目适用范围、不额外加价的一类子项，子项的价格按主项目执行。
5.“基本物耗”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
6.“X线摄影成像”、“计算机体层成像（CT）平扫”、“计算机体层成像（CT）增强扫描”中的“部位”，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不可与软组织所在部位同时计费）、其他。
7.“磁共振（MR）平扫”和“磁共振（MR）增强扫描”中的“部位”，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不可与软组织所在部位同时计费）、其他。
8.“计算机体层（CT）造影成像（血管）”中的“血管”，指颅内动脉、颅内静脉、冠状动脉、肺动脉、胸主动脉、腹主动脉、颈动脉、颈静脉、上肢动脉、下肢动脉、下肢静脉、肺静脉、上腔静脉、下腔静脉、门脉系统。
9.“磁共振（MR）成像（血管）”中的“血管”，指头颅动脉、头颅静脉、肺动脉、颈动脉、颈静脉、胸主动脉、腹主动脉、上肢动脉、下肢动脉、下腔静脉。
10.“能量成像”指通过两个或更多的能量获取物质衰减信息，基于不同组织的能量依赖性不同导致光子吸收的差异，对不同组织进行鉴别和分类。包括但不限于使用具有双能、能量或光谱等扫描功能的计算机体层成像（CT）设备进行计算机体层成像。
11.“特殊方式成像”参照国家卫生健康委制定发布的技术规范所列项目，调整制定为以下方式：“单脏器薄层扫描”、“磁共振单脏器磁敏感加权成像”、“单脏器磁共振波谱分析”、“磁共振动态增强成像”、“磁共振弥散成像”、“功能磁共振”、“酰胺质子转移成像”等，不同成像方式可累计计费。
12.“薄层扫描”指通过计算机体层成像（CT）扫描，获取标称层厚&lt;2mm的的图像。
13.“计算机体层(CT)灌注成像”、“磁共振(MR)灌注成像”、“单光子发射断层显像(SPECT)”中的“脏器”，指脑、唾液腺、甲状腺(含甲状旁腺)、食管、肺、心脏、肝脏、胆囊、胰腺、脾脏、肾脏、肾上腺、胃肠道、膀胱输尿管、前列腺、子宫及附件、睾丸。
14.“放射性核素平面显像”、“正电子发射计算机断层显像/计算机断层扫描（PET/CT）”和“正电子发射计算机断层显像/磁共振成像（PET/MRI）”中的“部位”，指头颅、颈部、胸部、腹部（肝、胆、脾、胰、双肾、胃部、肠道）、盆腔、泌尿系、四肢、其他。
15.“对比剂”中的药品类对比剂按零差率销售。
16.医疗机构开展相关放射检查须提供符合要求的“数字影像处理和上传存储服务”并执行现行放射检查项目价格，对于不能提供符合要求的“数字影像处理和上传存储服务”的，执行的相关放射检查项目价格减收5元。
17.允许公立医疗机构在患者自愿选择基础上，若提供“数字胶片云储存服务”，可不再提供实体胶片。医疗机构在常规提供影像资料后，如需额外提供影像资料，可收取相应费用。
18.核医学相关检查项目均不含放射性药品费用。
19.涉及“包括……”“……等”的，属于开放型表述，所指对象不仅局限于表述中列明的事项，也包括未列明的同类事项，以国家级技术规范、临床指南或专家共识中的明确定性为依据。
20.医保系统相应功能模块建设完成后，医疗机构应将影像资料上传至本地医保系统。
21.“人工智能辅助诊断”是指应用人工智能技术辅助进行的放射检查诊断，不得与主项目同时收费。
22.造影剂、一次性插管、胃肠动力标记物胶囊、高压注射器相关耗材、造影导管、留置针按零差率销售。</t>
  </si>
  <si>
    <t>附件6</t>
  </si>
  <si>
    <t>烟台市透析类医疗服务价格项目表</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</si>
  <si>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</si>
  <si>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</si>
  <si>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</si>
  <si>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</si>
  <si>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本项目中的“监测”指：血温、血压、在线清除率、血容量监测，医院未完成全部四项监测事项的，需按项据实减收。
未完成一项减收5元。</t>
  </si>
  <si>
    <t>370（可以监测血压及血容量监测）</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</si>
  <si>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</si>
  <si>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</si>
  <si>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</si>
  <si>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</si>
  <si>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</si>
  <si>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</si>
  <si>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</si>
  <si>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</si>
  <si>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530（可以监测血压及血容量监测）</t>
  </si>
  <si>
    <t>013110000040000</t>
  </si>
  <si>
    <t>血液灌流费</t>
  </si>
  <si>
    <r>
      <rPr>
        <sz val="12"/>
        <rFont val="宋体"/>
        <charset val="134"/>
      </rPr>
      <t>通过吸附原理</t>
    </r>
    <r>
      <rPr>
        <sz val="12"/>
        <rFont val="Times New Roman"/>
        <charset val="134"/>
      </rPr>
      <t>‌</t>
    </r>
    <r>
      <rPr>
        <sz val="12"/>
        <rFont val="宋体"/>
        <charset val="134"/>
      </rPr>
      <t>直接结合血液中的中大分子及蛋白结合毒素。</t>
    </r>
  </si>
  <si>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</si>
  <si>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</si>
  <si>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</si>
  <si>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</si>
  <si>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</si>
  <si>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690（可以监测血压及血容量监测）</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</si>
  <si>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</si>
  <si>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</si>
  <si>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</si>
  <si>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</si>
  <si>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</si>
  <si>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</si>
  <si>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</si>
  <si>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</si>
  <si>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</si>
  <si>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</si>
  <si>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</si>
  <si>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</si>
  <si>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</si>
  <si>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</si>
  <si>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按药品管理的血液置换液，可在实施连续性肾脏替代治疗项目时另行收费。</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</si>
  <si>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</si>
  <si>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</si>
  <si>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</si>
  <si>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</si>
  <si>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</si>
  <si>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</si>
  <si>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</si>
  <si>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</si>
  <si>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</si>
  <si>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</si>
  <si>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</si>
  <si>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</si>
  <si>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</si>
  <si>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</si>
  <si>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地方医保部门可根据平均指导时间设置费用封顶线。
封顶4小时。</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</si>
  <si>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</si>
  <si>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</si>
  <si>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</si>
  <si>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</si>
  <si>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</si>
  <si>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</si>
  <si>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</si>
  <si>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</si>
  <si>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</si>
  <si>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</si>
  <si>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</si>
  <si>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</si>
  <si>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</si>
  <si>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</si>
  <si>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</si>
  <si>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</si>
  <si>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</si>
  <si>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</si>
  <si>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</si>
  <si>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</si>
  <si>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</si>
  <si>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</si>
  <si>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</si>
  <si>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</si>
  <si>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</si>
  <si>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</si>
  <si>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</si>
  <si>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</si>
  <si>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</si>
  <si>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</si>
  <si>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</si>
  <si>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</si>
  <si>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</si>
  <si>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</si>
  <si>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</si>
  <si>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</si>
  <si>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</si>
  <si>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</si>
  <si>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</si>
  <si>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</si>
  <si>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</si>
  <si>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</si>
  <si>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</si>
  <si>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</si>
  <si>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</si>
  <si>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</si>
  <si>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</si>
  <si>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</si>
  <si>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</si>
  <si>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</si>
  <si>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</si>
  <si>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</si>
  <si>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使用说明：
1.本指南以泌尿系统为重点，按照泌尿系统诊查、治疗、手术相关主要环节的服务产出设立医疗服务价格项目。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服务产出相同的一类项目在操作层面存在差异，但在价格项目和定价水平层面具备合并同类项的条件，立项指南对此进行了合并。地方医保部门制定泌尿系统医疗服务项目价格时，要体现技术劳务价值，使收费水平覆盖绝大部分的差异化操作；立项指南所定价格属于政府指导价为最高限价，下浮不限；同时，医疗机构申报的技术改良进步项目，可采取“现有项目兼容”方式简化处理，无需申报新增医疗服务价格项目，经向本地区医保部门备案后可按照对应的项目执行。
3.本指南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本指南所称的“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按药品管理的血液置换液，可在实施连续性肾脏替代治疗项目时另行收费。
7.涉及“复杂”等内涵未尽的表述，除立项指南中已明确的情形外，医院实践中按照“复杂”情形计费的，应以国家级技术规范、临床指南或专家共识中的明确定性为前提，下同。
8.本指南价格构成中所称的“穿刺”为主项操作涉及的必要穿刺步骤。
9.本指南中涉及“包括……”“…… 等”的，属于开放型表述，所指对象不仅局限于表述中列明的事项，也包括未列明的同类事项。
10.本指南中手术项目若需病理取样，地方定价时应考虑在原项目的价格构成中包含标本的留取和送检。
11.本指南中未尽事项，可在辅助操作类等其他立项指南中单独列示，各地医保部门可暂按现行价格项目收费。
12.本指南中价格项目可应用人工智能辅助进行的，可直接按主项目收费，不同时收费。
13.本指南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
14.本指南中手术类项目服务对象为儿童时，统一落实儿童加收政策（以下简称“儿童加收”），加收比例或金额由各省医保局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t>
  </si>
  <si>
    <t>单价</t>
  </si>
  <si>
    <t>说明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</si>
</sst>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b/>
      <sz val="11"/>
      <color theme="1"/>
      <name val="黑体"/>
      <charset val="134"/>
    </font>
    <font>
      <b/>
      <sz val="11"/>
      <color rgb="FF000000"/>
      <name val="黑体"/>
      <charset val="134"/>
    </font>
    <font>
      <sz val="12"/>
      <color indexed="8"/>
      <name val="宋体"/>
      <charset val="134"/>
      <scheme val="minor"/>
    </font>
    <font>
      <sz val="12"/>
      <color theme="1"/>
      <name val="宋体"/>
      <charset val="134"/>
      <scheme val="minor"/>
    </font>
    <font>
      <sz val="16"/>
      <color theme="1"/>
      <name val="黑体"/>
      <charset val="134"/>
    </font>
    <font>
      <sz val="22"/>
      <name val="黑体"/>
      <charset val="134"/>
    </font>
    <font>
      <sz val="12"/>
      <name val="黑体"/>
      <charset val="134"/>
    </font>
    <font>
      <sz val="12"/>
      <color rgb="FF000000"/>
      <name val="黑体"/>
      <charset val="134"/>
    </font>
    <font>
      <sz val="12"/>
      <name val="宋体"/>
      <charset val="134"/>
    </font>
    <font>
      <sz val="12"/>
      <color rgb="FFFF0000"/>
      <name val="宋体"/>
      <charset val="134"/>
      <scheme val="minor"/>
    </font>
    <font>
      <sz val="12"/>
      <color theme="1"/>
      <name val="黑体"/>
      <charset val="134"/>
    </font>
    <font>
      <sz val="12"/>
      <color theme="1"/>
      <name val="宋体"/>
      <charset val="134"/>
    </font>
    <font>
      <sz val="9"/>
      <color theme="1"/>
      <name val="宋体"/>
      <charset val="134"/>
    </font>
    <font>
      <sz val="9"/>
      <color theme="1"/>
      <name val="宋体"/>
      <charset val="134"/>
      <scheme val="minor"/>
    </font>
    <font>
      <sz val="9"/>
      <color rgb="FFFF0000"/>
      <name val="宋体"/>
      <charset val="134"/>
    </font>
    <font>
      <sz val="11"/>
      <color theme="1"/>
      <name val="宋体"/>
      <charset val="134"/>
    </font>
    <font>
      <sz val="11"/>
      <name val="宋体"/>
      <charset val="134"/>
    </font>
    <font>
      <sz val="22"/>
      <color theme="1"/>
      <name val="黑体"/>
      <charset val="134"/>
    </font>
    <font>
      <sz val="12"/>
      <name val="宋体"/>
      <charset val="134"/>
      <scheme val="minor"/>
    </font>
    <font>
      <sz val="12"/>
      <color rgb="FFFF0000"/>
      <name val="宋体"/>
      <charset val="134"/>
    </font>
    <font>
      <sz val="12"/>
      <color rgb="FF000000"/>
      <name val="宋体"/>
      <charset val="134"/>
    </font>
    <font>
      <sz val="11"/>
      <name val="宋体-简"/>
      <charset val="134"/>
    </font>
    <font>
      <sz val="11"/>
      <color theme="1"/>
      <name val="黑体"/>
      <charset val="134"/>
    </font>
    <font>
      <sz val="11"/>
      <color rgb="FFFF0000"/>
      <name val="宋体"/>
      <charset val="134"/>
      <scheme val="minor"/>
    </font>
    <font>
      <sz val="10"/>
      <color rgb="FFFF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2"/>
      <name val="Times New Roman"/>
      <charset val="134"/>
    </font>
    <font>
      <sz val="12"/>
      <color theme="1"/>
      <name val="Times New Roman"/>
      <charset val="134"/>
    </font>
  </fonts>
  <fills count="3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6" borderId="8"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4" fillId="0" borderId="0" applyNumberFormat="0" applyFill="0" applyBorder="0" applyAlignment="0" applyProtection="0">
      <alignment vertical="center"/>
    </xf>
    <xf numFmtId="0" fontId="35" fillId="7" borderId="11" applyNumberFormat="0" applyAlignment="0" applyProtection="0">
      <alignment vertical="center"/>
    </xf>
    <xf numFmtId="0" fontId="36" fillId="8" borderId="12" applyNumberFormat="0" applyAlignment="0" applyProtection="0">
      <alignment vertical="center"/>
    </xf>
    <xf numFmtId="0" fontId="37" fillId="8" borderId="11" applyNumberFormat="0" applyAlignment="0" applyProtection="0">
      <alignment vertical="center"/>
    </xf>
    <xf numFmtId="0" fontId="38" fillId="9" borderId="13" applyNumberFormat="0" applyAlignment="0" applyProtection="0">
      <alignment vertical="center"/>
    </xf>
    <xf numFmtId="0" fontId="39" fillId="0" borderId="14" applyNumberFormat="0" applyFill="0" applyAlignment="0" applyProtection="0">
      <alignment vertical="center"/>
    </xf>
    <xf numFmtId="0" fontId="40" fillId="0" borderId="15" applyNumberFormat="0" applyFill="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4" fillId="36" borderId="0" applyNumberFormat="0" applyBorder="0" applyAlignment="0" applyProtection="0">
      <alignment vertical="center"/>
    </xf>
    <xf numFmtId="0" fontId="0" fillId="0" borderId="0">
      <alignment vertical="center"/>
    </xf>
    <xf numFmtId="0" fontId="0" fillId="0" borderId="0"/>
    <xf numFmtId="0" fontId="46" fillId="0" borderId="0">
      <alignment vertical="top" wrapText="1"/>
    </xf>
    <xf numFmtId="0" fontId="46" fillId="0" borderId="0">
      <alignment vertical="top" wrapText="1"/>
    </xf>
  </cellStyleXfs>
  <cellXfs count="224">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1" fillId="0" borderId="1" xfId="0" applyFont="1" applyBorder="1">
      <alignment vertical="center"/>
    </xf>
    <xf numFmtId="0" fontId="3" fillId="0" borderId="1" xfId="49" applyFont="1" applyBorder="1" applyAlignment="1">
      <alignment horizontal="left" vertical="center" wrapText="1"/>
    </xf>
    <xf numFmtId="0" fontId="3" fillId="0" borderId="1" xfId="49" applyFont="1" applyBorder="1" applyAlignment="1">
      <alignment horizontal="center" vertical="center" wrapText="1"/>
    </xf>
    <xf numFmtId="0" fontId="4" fillId="0" borderId="1" xfId="49" applyFont="1" applyBorder="1" applyAlignment="1">
      <alignment horizontal="left" vertical="center" wrapText="1"/>
    </xf>
    <xf numFmtId="0" fontId="3" fillId="0" borderId="1" xfId="49" applyFont="1" applyFill="1" applyBorder="1" applyAlignment="1">
      <alignment horizontal="left" vertical="center" wrapText="1"/>
    </xf>
    <xf numFmtId="0" fontId="3" fillId="0" borderId="1"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0" fillId="0" borderId="0" xfId="0"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0" fontId="7"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10" fillId="0" borderId="6"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3" xfId="0" applyFont="1" applyFill="1" applyBorder="1" applyAlignment="1">
      <alignment horizontal="center" vertical="center"/>
    </xf>
    <xf numFmtId="1" fontId="9" fillId="0" borderId="1" xfId="0" applyNumberFormat="1" applyFont="1" applyBorder="1" applyAlignment="1">
      <alignment horizontal="left" vertical="center" wrapText="1"/>
    </xf>
    <xf numFmtId="1" fontId="9"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0" fillId="0" borderId="5" xfId="0" applyFont="1" applyFill="1" applyBorder="1" applyAlignment="1">
      <alignment horizontal="center" vertical="center"/>
    </xf>
    <xf numFmtId="0" fontId="10" fillId="0" borderId="5"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0" xfId="49" applyFont="1">
      <alignment vertical="center"/>
    </xf>
    <xf numFmtId="0" fontId="11" fillId="0" borderId="0" xfId="49" applyFont="1">
      <alignment vertical="center"/>
    </xf>
    <xf numFmtId="0" fontId="13" fillId="0" borderId="0" xfId="49" applyFont="1">
      <alignment vertical="center"/>
    </xf>
    <xf numFmtId="0" fontId="13" fillId="2" borderId="0" xfId="49" applyFont="1" applyFill="1">
      <alignment vertical="center"/>
    </xf>
    <xf numFmtId="0" fontId="14" fillId="0" borderId="0" xfId="49" applyFont="1">
      <alignment vertical="center"/>
    </xf>
    <xf numFmtId="0" fontId="15" fillId="0" borderId="0" xfId="49" applyFont="1">
      <alignment vertical="center"/>
    </xf>
    <xf numFmtId="0" fontId="16" fillId="0" borderId="0" xfId="49" applyFont="1">
      <alignment vertical="center"/>
    </xf>
    <xf numFmtId="0" fontId="17" fillId="0" borderId="0" xfId="49" applyFont="1" applyAlignment="1">
      <alignment horizontal="left" vertical="center"/>
    </xf>
    <xf numFmtId="0" fontId="16" fillId="0" borderId="0" xfId="49" applyFont="1" applyAlignment="1">
      <alignment horizontal="left" vertical="center"/>
    </xf>
    <xf numFmtId="0" fontId="16" fillId="0" borderId="0" xfId="49" applyFont="1" applyAlignment="1">
      <alignment horizontal="center" vertical="center"/>
    </xf>
    <xf numFmtId="0" fontId="5" fillId="0" borderId="0" xfId="49" applyFont="1" applyBorder="1" applyAlignment="1">
      <alignment horizontal="left" vertical="center"/>
    </xf>
    <xf numFmtId="0" fontId="18" fillId="0" borderId="0" xfId="49" applyFont="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1" fillId="0" borderId="1" xfId="49" applyFont="1" applyBorder="1" applyAlignment="1">
      <alignment horizontal="center" vertical="center"/>
    </xf>
    <xf numFmtId="0" fontId="7" fillId="0" borderId="1" xfId="49" applyFont="1" applyBorder="1" applyAlignment="1">
      <alignment horizontal="left" vertical="center"/>
    </xf>
    <xf numFmtId="0" fontId="11" fillId="0" borderId="1" xfId="49" applyFont="1" applyBorder="1" applyAlignment="1">
      <alignment horizontal="left" vertical="center" wrapText="1"/>
    </xf>
    <xf numFmtId="0" fontId="11" fillId="0" borderId="1" xfId="49" applyFont="1" applyBorder="1" applyAlignment="1">
      <alignment horizontal="left" vertical="center"/>
    </xf>
    <xf numFmtId="0" fontId="11" fillId="0" borderId="1" xfId="49" applyFont="1" applyBorder="1" applyAlignment="1">
      <alignment horizontal="center" vertical="center" wrapText="1"/>
    </xf>
    <xf numFmtId="0" fontId="11" fillId="0" borderId="6" xfId="49" applyFont="1" applyBorder="1" applyAlignment="1">
      <alignment horizontal="center" vertical="center" wrapText="1"/>
    </xf>
    <xf numFmtId="0" fontId="11" fillId="0" borderId="3" xfId="49" applyFont="1" applyBorder="1" applyAlignment="1">
      <alignment horizontal="center" vertical="center" wrapText="1"/>
    </xf>
    <xf numFmtId="0" fontId="12" fillId="0" borderId="2" xfId="49" applyFont="1" applyBorder="1" applyAlignment="1">
      <alignment horizontal="center" vertical="center"/>
    </xf>
    <xf numFmtId="0" fontId="9" fillId="0" borderId="1" xfId="49" applyFont="1" applyBorder="1" applyAlignment="1">
      <alignment horizontal="left" vertical="center"/>
    </xf>
    <xf numFmtId="0" fontId="12" fillId="0" borderId="1" xfId="49" applyFont="1" applyBorder="1" applyAlignment="1">
      <alignment horizontal="left" vertical="center" wrapText="1"/>
    </xf>
    <xf numFmtId="0" fontId="12" fillId="0" borderId="1" xfId="49" applyFont="1" applyBorder="1" applyAlignment="1">
      <alignment horizontal="center" vertical="center" wrapText="1"/>
    </xf>
    <xf numFmtId="0" fontId="12" fillId="0" borderId="6" xfId="49" applyFont="1" applyBorder="1" applyAlignment="1">
      <alignment horizontal="center" vertical="center"/>
    </xf>
    <xf numFmtId="0" fontId="12" fillId="0" borderId="3" xfId="49" applyFont="1" applyBorder="1" applyAlignment="1">
      <alignment horizontal="center" vertical="center"/>
    </xf>
    <xf numFmtId="0" fontId="12" fillId="0" borderId="7" xfId="49" applyFont="1" applyBorder="1" applyAlignment="1">
      <alignment horizontal="center" vertical="center"/>
    </xf>
    <xf numFmtId="0" fontId="19" fillId="0" borderId="1" xfId="49" applyFont="1" applyBorder="1" applyAlignment="1">
      <alignment horizontal="left" vertical="center"/>
    </xf>
    <xf numFmtId="0" fontId="12" fillId="0" borderId="1" xfId="49" applyFont="1" applyBorder="1" applyAlignment="1">
      <alignment horizontal="left" vertical="center"/>
    </xf>
    <xf numFmtId="0" fontId="9" fillId="0" borderId="1" xfId="49" applyFont="1" applyBorder="1" applyAlignment="1">
      <alignment horizontal="left" vertical="center" wrapText="1"/>
    </xf>
    <xf numFmtId="0" fontId="12" fillId="0" borderId="4" xfId="49" applyFont="1" applyBorder="1" applyAlignment="1">
      <alignment horizontal="center" vertical="center"/>
    </xf>
    <xf numFmtId="0" fontId="12" fillId="0" borderId="1" xfId="49" applyFont="1" applyBorder="1" applyAlignment="1">
      <alignment horizontal="center" vertical="center"/>
    </xf>
    <xf numFmtId="0" fontId="20" fillId="0" borderId="1" xfId="49" applyFont="1" applyBorder="1" applyAlignment="1">
      <alignment horizontal="center" vertical="center"/>
    </xf>
    <xf numFmtId="0" fontId="20" fillId="0" borderId="1" xfId="49" applyFont="1" applyBorder="1" applyAlignment="1">
      <alignment horizontal="left" vertical="center" wrapText="1"/>
    </xf>
    <xf numFmtId="0" fontId="20" fillId="0" borderId="1" xfId="49" applyFont="1" applyBorder="1" applyAlignment="1">
      <alignment horizontal="center" vertical="center" wrapText="1"/>
    </xf>
    <xf numFmtId="0" fontId="20" fillId="0" borderId="6" xfId="49" applyFont="1" applyBorder="1" applyAlignment="1">
      <alignment horizontal="center" vertical="center"/>
    </xf>
    <xf numFmtId="0" fontId="20" fillId="0" borderId="3" xfId="49" applyFont="1" applyBorder="1" applyAlignment="1">
      <alignment horizontal="center" vertical="center"/>
    </xf>
    <xf numFmtId="0" fontId="20" fillId="0" borderId="2" xfId="49" applyFont="1" applyBorder="1" applyAlignment="1">
      <alignment horizontal="center" vertical="center"/>
    </xf>
    <xf numFmtId="0" fontId="20" fillId="0" borderId="1" xfId="49" applyFont="1" applyBorder="1" applyAlignment="1">
      <alignment horizontal="left" vertical="center"/>
    </xf>
    <xf numFmtId="0" fontId="12" fillId="0" borderId="1" xfId="49" applyFont="1" applyBorder="1">
      <alignment vertical="center"/>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8" fillId="0" borderId="4" xfId="0" applyFont="1" applyBorder="1" applyAlignment="1">
      <alignment horizontal="center" vertical="center" wrapText="1"/>
    </xf>
    <xf numFmtId="0" fontId="11" fillId="0" borderId="5" xfId="49" applyFont="1" applyBorder="1" applyAlignment="1">
      <alignment horizontal="center" vertical="center" wrapText="1"/>
    </xf>
    <xf numFmtId="0" fontId="12" fillId="0" borderId="5" xfId="49" applyFont="1" applyBorder="1" applyAlignment="1">
      <alignment horizontal="center" vertical="center"/>
    </xf>
    <xf numFmtId="0" fontId="4" fillId="0" borderId="1" xfId="49" applyFont="1" applyBorder="1" applyAlignment="1">
      <alignment horizontal="center" vertical="center"/>
    </xf>
    <xf numFmtId="0" fontId="12" fillId="2" borderId="1" xfId="49" applyFont="1" applyFill="1" applyBorder="1" applyAlignment="1">
      <alignment horizontal="center" vertical="center"/>
    </xf>
    <xf numFmtId="0" fontId="20" fillId="0" borderId="5" xfId="49" applyFont="1" applyBorder="1" applyAlignment="1">
      <alignment horizontal="center" vertical="center"/>
    </xf>
    <xf numFmtId="0" fontId="13" fillId="0" borderId="0" xfId="49" applyFont="1" applyBorder="1">
      <alignment vertical="center"/>
    </xf>
    <xf numFmtId="0" fontId="21" fillId="0" borderId="1" xfId="49" applyFont="1" applyBorder="1" applyAlignment="1">
      <alignment horizontal="left" vertical="center" wrapText="1"/>
    </xf>
    <xf numFmtId="0" fontId="11" fillId="0" borderId="1" xfId="49" applyFont="1" applyBorder="1">
      <alignment vertical="center"/>
    </xf>
    <xf numFmtId="0" fontId="19" fillId="0" borderId="1" xfId="49" applyFont="1" applyBorder="1" applyAlignment="1">
      <alignment horizontal="left" vertical="top" wrapText="1"/>
    </xf>
    <xf numFmtId="0" fontId="22" fillId="0" borderId="0" xfId="49" applyFont="1" applyAlignment="1">
      <alignment vertical="top" wrapText="1"/>
    </xf>
    <xf numFmtId="0" fontId="22" fillId="0" borderId="0" xfId="49" applyFont="1" applyAlignment="1">
      <alignment horizontal="left" vertical="top" wrapText="1"/>
    </xf>
    <xf numFmtId="0" fontId="16" fillId="3" borderId="0" xfId="49" applyFont="1" applyFill="1">
      <alignment vertical="center"/>
    </xf>
    <xf numFmtId="0" fontId="17" fillId="0" borderId="0" xfId="49" applyFont="1" applyAlignment="1">
      <alignment horizontal="left" vertical="center" wrapText="1"/>
    </xf>
    <xf numFmtId="0" fontId="16" fillId="0" borderId="0" xfId="49" applyFont="1" applyAlignment="1">
      <alignment horizontal="left" vertical="center" wrapText="1"/>
    </xf>
    <xf numFmtId="0" fontId="16" fillId="0" borderId="0" xfId="49" applyFont="1" applyAlignment="1">
      <alignment horizontal="center" vertical="center" wrapText="1"/>
    </xf>
    <xf numFmtId="0" fontId="5" fillId="0" borderId="0" xfId="49" applyFont="1" applyAlignment="1">
      <alignment horizontal="left" vertical="center"/>
    </xf>
    <xf numFmtId="0" fontId="5" fillId="0" borderId="0" xfId="49" applyFont="1" applyAlignment="1">
      <alignment horizontal="left" vertical="center" wrapText="1"/>
    </xf>
    <xf numFmtId="0" fontId="5" fillId="0" borderId="0" xfId="49" applyFont="1" applyAlignment="1">
      <alignment horizontal="center" vertical="center" wrapText="1"/>
    </xf>
    <xf numFmtId="0" fontId="11" fillId="0" borderId="6" xfId="49" applyFont="1" applyBorder="1" applyAlignment="1">
      <alignment horizontal="left" vertical="center"/>
    </xf>
    <xf numFmtId="0" fontId="11" fillId="0" borderId="3" xfId="49" applyFont="1" applyBorder="1" applyAlignment="1">
      <alignment horizontal="left" vertical="center"/>
    </xf>
    <xf numFmtId="0" fontId="19" fillId="0" borderId="1" xfId="49" applyFont="1" applyBorder="1" applyAlignment="1">
      <alignment horizontal="center" vertical="center" wrapText="1"/>
    </xf>
    <xf numFmtId="0" fontId="10" fillId="0" borderId="1" xfId="49" applyFont="1" applyBorder="1" applyAlignment="1">
      <alignment vertical="center" wrapText="1"/>
    </xf>
    <xf numFmtId="0" fontId="3" fillId="0" borderId="1" xfId="49" applyFont="1" applyBorder="1" applyAlignment="1">
      <alignment vertical="center" wrapText="1"/>
    </xf>
    <xf numFmtId="0" fontId="10" fillId="0" borderId="1" xfId="49" applyFont="1" applyBorder="1" applyAlignment="1">
      <alignment horizontal="center" vertical="center" wrapText="1"/>
    </xf>
    <xf numFmtId="0" fontId="19" fillId="4" borderId="1" xfId="49" applyFont="1" applyFill="1" applyBorder="1" applyAlignment="1">
      <alignment horizontal="center" vertical="center" wrapText="1"/>
    </xf>
    <xf numFmtId="0" fontId="4" fillId="0" borderId="1" xfId="49" applyFont="1" applyBorder="1" applyAlignment="1">
      <alignment horizontal="center" vertical="center" wrapText="1"/>
    </xf>
    <xf numFmtId="0" fontId="4" fillId="0" borderId="1" xfId="49" applyFont="1" applyBorder="1" applyAlignment="1">
      <alignment vertical="center" wrapText="1"/>
    </xf>
    <xf numFmtId="0" fontId="4" fillId="0" borderId="2" xfId="49" applyFont="1" applyBorder="1" applyAlignment="1">
      <alignment horizontal="center" vertical="center"/>
    </xf>
    <xf numFmtId="0" fontId="10" fillId="0" borderId="2" xfId="49" applyFont="1" applyBorder="1" applyAlignment="1">
      <alignment vertical="center" wrapText="1"/>
    </xf>
    <xf numFmtId="0" fontId="3" fillId="0" borderId="2" xfId="49" applyFont="1" applyBorder="1" applyAlignment="1">
      <alignment vertical="center" wrapText="1"/>
    </xf>
    <xf numFmtId="0" fontId="4" fillId="0" borderId="2" xfId="49" applyFont="1" applyBorder="1" applyAlignment="1">
      <alignment vertical="center" wrapText="1"/>
    </xf>
    <xf numFmtId="0" fontId="4" fillId="0" borderId="2" xfId="49" applyFont="1" applyBorder="1" applyAlignment="1">
      <alignment horizontal="left" vertical="center" wrapText="1"/>
    </xf>
    <xf numFmtId="0" fontId="4" fillId="0" borderId="2" xfId="49" applyFont="1" applyBorder="1" applyAlignment="1">
      <alignment horizontal="center" vertical="center" wrapText="1"/>
    </xf>
    <xf numFmtId="0" fontId="4" fillId="4" borderId="1" xfId="49" applyFont="1" applyFill="1" applyBorder="1" applyAlignment="1">
      <alignment horizontal="center" vertical="center" wrapText="1"/>
    </xf>
    <xf numFmtId="0" fontId="4" fillId="3" borderId="1" xfId="49" applyFont="1" applyFill="1" applyBorder="1" applyAlignment="1">
      <alignment horizontal="center" vertical="center"/>
    </xf>
    <xf numFmtId="0" fontId="10" fillId="3" borderId="4" xfId="49" applyFont="1" applyFill="1" applyBorder="1" applyAlignment="1">
      <alignment vertical="center" wrapText="1"/>
    </xf>
    <xf numFmtId="0" fontId="3" fillId="3" borderId="4" xfId="49" applyFont="1" applyFill="1" applyBorder="1" applyAlignment="1">
      <alignment vertical="center" wrapText="1"/>
    </xf>
    <xf numFmtId="0" fontId="4" fillId="3" borderId="1" xfId="49" applyFont="1" applyFill="1" applyBorder="1" applyAlignment="1">
      <alignment horizontal="left" vertical="center" wrapText="1"/>
    </xf>
    <xf numFmtId="0" fontId="4" fillId="3" borderId="1" xfId="49" applyFont="1" applyFill="1" applyBorder="1" applyAlignment="1">
      <alignment vertical="center" wrapText="1"/>
    </xf>
    <xf numFmtId="0" fontId="4" fillId="3" borderId="1" xfId="49" applyFont="1" applyFill="1" applyBorder="1" applyAlignment="1">
      <alignment horizontal="center" vertical="center" wrapText="1"/>
    </xf>
    <xf numFmtId="0" fontId="19" fillId="3" borderId="1" xfId="49" applyFont="1" applyFill="1" applyBorder="1" applyAlignment="1">
      <alignment horizontal="center" vertical="center" wrapText="1"/>
    </xf>
    <xf numFmtId="0" fontId="10" fillId="3" borderId="1" xfId="49" applyFont="1" applyFill="1" applyBorder="1" applyAlignment="1">
      <alignment vertical="center" wrapText="1"/>
    </xf>
    <xf numFmtId="0" fontId="3" fillId="3" borderId="1" xfId="49" applyFont="1" applyFill="1" applyBorder="1" applyAlignment="1">
      <alignment vertical="center" wrapText="1"/>
    </xf>
    <xf numFmtId="0" fontId="4" fillId="3" borderId="2" xfId="49" applyFont="1" applyFill="1" applyBorder="1" applyAlignment="1">
      <alignment horizontal="center" vertical="center"/>
    </xf>
    <xf numFmtId="0" fontId="10" fillId="3" borderId="2" xfId="49" applyFont="1" applyFill="1" applyBorder="1" applyAlignment="1">
      <alignment vertical="center" wrapText="1"/>
    </xf>
    <xf numFmtId="0" fontId="3" fillId="3" borderId="2" xfId="49" applyFont="1" applyFill="1" applyBorder="1" applyAlignment="1">
      <alignment vertical="center" wrapText="1"/>
    </xf>
    <xf numFmtId="0" fontId="4" fillId="3" borderId="2" xfId="49" applyFont="1" applyFill="1" applyBorder="1" applyAlignment="1">
      <alignment horizontal="left" vertical="center" wrapText="1"/>
    </xf>
    <xf numFmtId="0" fontId="4" fillId="3" borderId="2" xfId="49" applyFont="1" applyFill="1" applyBorder="1" applyAlignment="1">
      <alignment horizontal="center" vertical="center" wrapText="1"/>
    </xf>
    <xf numFmtId="0" fontId="4" fillId="0" borderId="4" xfId="49" applyFont="1" applyBorder="1" applyAlignment="1">
      <alignment horizontal="center" vertical="center"/>
    </xf>
    <xf numFmtId="0" fontId="10" fillId="0" borderId="4" xfId="49" applyFont="1" applyBorder="1" applyAlignment="1">
      <alignment vertical="center" wrapText="1"/>
    </xf>
    <xf numFmtId="0" fontId="3" fillId="0" borderId="4" xfId="49" applyFont="1" applyBorder="1" applyAlignment="1">
      <alignment vertical="center" wrapText="1"/>
    </xf>
    <xf numFmtId="0" fontId="11" fillId="0" borderId="5" xfId="49" applyFont="1" applyBorder="1" applyAlignment="1">
      <alignment horizontal="left" vertical="center"/>
    </xf>
    <xf numFmtId="0" fontId="12" fillId="0" borderId="1" xfId="49" applyFont="1" applyFill="1" applyBorder="1" applyAlignment="1">
      <alignment horizontal="center" vertical="center" wrapText="1"/>
    </xf>
    <xf numFmtId="0" fontId="10" fillId="0" borderId="1" xfId="49" applyFont="1" applyBorder="1" applyAlignment="1">
      <alignment horizontal="left" vertical="center" wrapText="1"/>
    </xf>
    <xf numFmtId="0" fontId="12" fillId="3" borderId="1" xfId="49" applyFont="1" applyFill="1" applyBorder="1" applyAlignment="1">
      <alignment horizontal="center" vertical="center" wrapText="1"/>
    </xf>
    <xf numFmtId="0" fontId="19" fillId="0" borderId="1" xfId="49" applyFont="1" applyBorder="1" applyAlignment="1">
      <alignment horizontal="left" vertical="center" wrapText="1"/>
    </xf>
    <xf numFmtId="0" fontId="23" fillId="0" borderId="0" xfId="49" applyFont="1">
      <alignment vertical="center"/>
    </xf>
    <xf numFmtId="0" fontId="0" fillId="0" borderId="0" xfId="49" applyFill="1">
      <alignment vertical="center"/>
    </xf>
    <xf numFmtId="0" fontId="0" fillId="3" borderId="0" xfId="49" applyFill="1">
      <alignment vertical="center"/>
    </xf>
    <xf numFmtId="0" fontId="0" fillId="0" borderId="0" xfId="49" applyAlignment="1">
      <alignment horizontal="center" vertical="center"/>
    </xf>
    <xf numFmtId="0" fontId="0" fillId="0" borderId="0" xfId="49" applyAlignment="1">
      <alignment horizontal="left" vertical="center"/>
    </xf>
    <xf numFmtId="0" fontId="0" fillId="0" borderId="0" xfId="49" applyAlignment="1">
      <alignment horizontal="left" vertical="center" wrapText="1"/>
    </xf>
    <xf numFmtId="0" fontId="0" fillId="0" borderId="0" xfId="49">
      <alignment vertical="center"/>
    </xf>
    <xf numFmtId="0" fontId="3" fillId="0" borderId="1" xfId="49" applyFont="1" applyBorder="1" applyAlignment="1">
      <alignment vertical="center"/>
    </xf>
    <xf numFmtId="0" fontId="4" fillId="0" borderId="1" xfId="49" applyFont="1" applyBorder="1" applyAlignment="1">
      <alignment horizontal="left" vertical="center"/>
    </xf>
    <xf numFmtId="0" fontId="3" fillId="3" borderId="1" xfId="49" applyFont="1" applyFill="1" applyBorder="1" applyAlignment="1">
      <alignment horizontal="left" vertical="center" wrapText="1"/>
    </xf>
    <xf numFmtId="0" fontId="4" fillId="3" borderId="1" xfId="49" applyFont="1" applyFill="1" applyBorder="1" applyAlignment="1">
      <alignment horizontal="left" vertical="center"/>
    </xf>
    <xf numFmtId="0" fontId="12" fillId="3" borderId="1" xfId="49" applyFont="1" applyFill="1" applyBorder="1" applyAlignment="1">
      <alignment horizontal="left" vertical="center" wrapText="1"/>
    </xf>
    <xf numFmtId="0" fontId="4" fillId="0" borderId="1" xfId="49" applyFont="1" applyFill="1" applyBorder="1" applyAlignment="1">
      <alignment horizontal="center" vertical="center"/>
    </xf>
    <xf numFmtId="0" fontId="3" fillId="0" borderId="1" xfId="49" applyFont="1" applyFill="1" applyBorder="1" applyAlignment="1">
      <alignment vertical="center"/>
    </xf>
    <xf numFmtId="0" fontId="12" fillId="0" borderId="1" xfId="49" applyFont="1" applyFill="1" applyBorder="1" applyAlignment="1">
      <alignment horizontal="left" vertical="center" wrapText="1"/>
    </xf>
    <xf numFmtId="0" fontId="19" fillId="0" borderId="1" xfId="49" applyFont="1" applyBorder="1" applyAlignment="1">
      <alignment horizontal="center" vertical="center"/>
    </xf>
    <xf numFmtId="0" fontId="4" fillId="0" borderId="1" xfId="49" applyFont="1" applyBorder="1" applyAlignment="1">
      <alignment vertical="center"/>
    </xf>
    <xf numFmtId="0" fontId="3" fillId="3" borderId="1" xfId="49" applyFont="1" applyFill="1" applyBorder="1" applyAlignment="1">
      <alignment horizontal="center" vertical="center" wrapText="1"/>
    </xf>
    <xf numFmtId="0" fontId="3" fillId="0" borderId="2" xfId="49" applyFont="1" applyBorder="1" applyAlignment="1">
      <alignment horizontal="center" vertical="center" wrapText="1"/>
    </xf>
    <xf numFmtId="0" fontId="19" fillId="3" borderId="6" xfId="49" applyFont="1" applyFill="1" applyBorder="1" applyAlignment="1">
      <alignment horizontal="center" vertical="center" wrapText="1"/>
    </xf>
    <xf numFmtId="0" fontId="19" fillId="3" borderId="3" xfId="49" applyFont="1" applyFill="1" applyBorder="1" applyAlignment="1">
      <alignment horizontal="center" vertical="center" wrapText="1"/>
    </xf>
    <xf numFmtId="0" fontId="3" fillId="3" borderId="6" xfId="49" applyFont="1" applyFill="1" applyBorder="1" applyAlignment="1">
      <alignment horizontal="center" vertical="center" wrapText="1"/>
    </xf>
    <xf numFmtId="0" fontId="3" fillId="3" borderId="3" xfId="49" applyFont="1" applyFill="1" applyBorder="1" applyAlignment="1">
      <alignment horizontal="center" vertical="center" wrapText="1"/>
    </xf>
    <xf numFmtId="0" fontId="3" fillId="0" borderId="2" xfId="49" applyFont="1" applyBorder="1" applyAlignment="1">
      <alignment vertical="center"/>
    </xf>
    <xf numFmtId="0" fontId="3" fillId="0" borderId="2" xfId="49" applyFont="1" applyFill="1" applyBorder="1" applyAlignment="1">
      <alignment horizontal="center" vertical="center" wrapText="1"/>
    </xf>
    <xf numFmtId="0" fontId="19" fillId="3" borderId="1" xfId="49" applyFont="1" applyFill="1" applyBorder="1" applyAlignment="1">
      <alignment horizontal="left" vertical="center" wrapText="1"/>
    </xf>
    <xf numFmtId="0" fontId="3" fillId="0" borderId="6" xfId="49" applyFont="1" applyFill="1" applyBorder="1" applyAlignment="1">
      <alignment horizontal="center" vertical="center" wrapText="1"/>
    </xf>
    <xf numFmtId="0" fontId="3" fillId="0" borderId="3" xfId="49" applyFont="1" applyFill="1" applyBorder="1" applyAlignment="1">
      <alignment horizontal="center" vertical="center" wrapText="1"/>
    </xf>
    <xf numFmtId="0" fontId="3" fillId="3" borderId="1" xfId="49" applyFont="1" applyFill="1" applyBorder="1" applyAlignment="1">
      <alignment vertical="center"/>
    </xf>
    <xf numFmtId="0" fontId="4" fillId="0" borderId="1" xfId="49" applyFont="1" applyFill="1" applyBorder="1" applyAlignment="1">
      <alignment horizontal="left" vertical="center" wrapText="1"/>
    </xf>
    <xf numFmtId="0" fontId="19" fillId="0" borderId="1" xfId="49" applyFont="1" applyFill="1" applyBorder="1" applyAlignment="1">
      <alignment horizontal="center" vertical="center" wrapText="1"/>
    </xf>
    <xf numFmtId="0" fontId="3" fillId="0" borderId="4" xfId="49" applyFont="1" applyBorder="1" applyAlignment="1">
      <alignment vertical="center"/>
    </xf>
    <xf numFmtId="0" fontId="3" fillId="0" borderId="6" xfId="49" applyFont="1" applyBorder="1" applyAlignment="1">
      <alignment horizontal="center" vertical="center" wrapText="1"/>
    </xf>
    <xf numFmtId="0" fontId="3" fillId="0" borderId="3" xfId="49" applyFont="1" applyBorder="1" applyAlignment="1">
      <alignment horizontal="center" vertical="center" wrapText="1"/>
    </xf>
    <xf numFmtId="0" fontId="4" fillId="0" borderId="4" xfId="49" applyFont="1" applyBorder="1" applyAlignment="1">
      <alignment vertical="center"/>
    </xf>
    <xf numFmtId="0" fontId="12" fillId="0" borderId="6" xfId="49" applyFont="1" applyBorder="1" applyAlignment="1">
      <alignment horizontal="left" vertical="center" wrapText="1"/>
    </xf>
    <xf numFmtId="0" fontId="12" fillId="0" borderId="3" xfId="49" applyFont="1" applyBorder="1" applyAlignment="1">
      <alignment horizontal="left" vertical="center" wrapText="1"/>
    </xf>
    <xf numFmtId="0" fontId="11" fillId="0" borderId="1" xfId="49" applyFont="1" applyFill="1" applyBorder="1" applyAlignment="1">
      <alignment horizontal="center" vertical="center" wrapText="1"/>
    </xf>
    <xf numFmtId="0" fontId="11" fillId="0" borderId="1" xfId="49" applyFont="1" applyFill="1" applyBorder="1" applyAlignment="1">
      <alignment horizontal="center" vertical="center"/>
    </xf>
    <xf numFmtId="0" fontId="0" fillId="5" borderId="0" xfId="49" applyFill="1">
      <alignment vertical="center"/>
    </xf>
    <xf numFmtId="0" fontId="12" fillId="0" borderId="4" xfId="49" applyFont="1" applyBorder="1" applyAlignment="1">
      <alignment horizontal="left" vertical="center" wrapText="1"/>
    </xf>
    <xf numFmtId="0" fontId="12" fillId="3" borderId="2" xfId="49" applyFont="1" applyFill="1" applyBorder="1" applyAlignment="1">
      <alignment horizontal="left" vertical="center" wrapText="1"/>
    </xf>
    <xf numFmtId="0" fontId="19" fillId="3" borderId="5" xfId="49" applyFont="1" applyFill="1" applyBorder="1" applyAlignment="1">
      <alignment horizontal="center" vertical="center" wrapText="1"/>
    </xf>
    <xf numFmtId="0" fontId="3" fillId="3" borderId="5" xfId="49" applyFont="1" applyFill="1" applyBorder="1" applyAlignment="1">
      <alignment horizontal="center" vertical="center" wrapText="1"/>
    </xf>
    <xf numFmtId="0" fontId="4" fillId="0" borderId="2" xfId="49" applyFont="1" applyFill="1" applyBorder="1" applyAlignment="1">
      <alignment horizontal="left" vertical="center" wrapText="1"/>
    </xf>
    <xf numFmtId="0" fontId="3" fillId="0" borderId="5" xfId="49" applyFont="1" applyFill="1" applyBorder="1" applyAlignment="1">
      <alignment horizontal="center" vertical="center" wrapText="1"/>
    </xf>
    <xf numFmtId="0" fontId="24" fillId="3" borderId="0" xfId="49" applyFont="1" applyFill="1">
      <alignment vertical="center"/>
    </xf>
    <xf numFmtId="0" fontId="3" fillId="0" borderId="5" xfId="49" applyFont="1" applyBorder="1" applyAlignment="1">
      <alignment horizontal="center" vertical="center" wrapText="1"/>
    </xf>
    <xf numFmtId="0" fontId="12" fillId="0" borderId="5" xfId="49" applyFont="1" applyBorder="1" applyAlignment="1">
      <alignment horizontal="left" vertical="center" wrapText="1"/>
    </xf>
    <xf numFmtId="0" fontId="0" fillId="0" borderId="0" xfId="49" applyFont="1">
      <alignment vertical="center"/>
    </xf>
    <xf numFmtId="0" fontId="9" fillId="0" borderId="1" xfId="50" applyFont="1" applyBorder="1" applyAlignment="1" applyProtection="1">
      <alignment horizontal="left" vertical="center" wrapText="1"/>
      <protection locked="0"/>
    </xf>
    <xf numFmtId="0" fontId="9" fillId="0" borderId="1" xfId="50" applyFont="1" applyBorder="1" applyAlignment="1" applyProtection="1">
      <alignment horizontal="center" vertical="center" wrapText="1"/>
      <protection locked="0"/>
    </xf>
    <xf numFmtId="0" fontId="12" fillId="0" borderId="6" xfId="49" applyFont="1" applyBorder="1" applyAlignment="1" applyProtection="1">
      <alignment horizontal="center" vertical="center" wrapText="1"/>
      <protection locked="0"/>
    </xf>
    <xf numFmtId="0" fontId="12" fillId="0" borderId="3" xfId="49" applyFont="1" applyBorder="1" applyAlignment="1" applyProtection="1">
      <alignment horizontal="center" vertical="center" wrapText="1"/>
      <protection locked="0"/>
    </xf>
    <xf numFmtId="0" fontId="4" fillId="0" borderId="7" xfId="49" applyFont="1" applyBorder="1" applyAlignment="1">
      <alignment horizontal="center" vertical="center"/>
    </xf>
    <xf numFmtId="0" fontId="12" fillId="0" borderId="1" xfId="49" applyFont="1" applyBorder="1" applyAlignment="1" applyProtection="1">
      <alignment horizontal="center" vertical="center" wrapText="1"/>
      <protection locked="0"/>
    </xf>
    <xf numFmtId="0" fontId="12" fillId="0" borderId="5" xfId="49" applyFont="1" applyBorder="1" applyAlignment="1" applyProtection="1">
      <alignment horizontal="center" vertical="center" wrapText="1"/>
      <protection locked="0"/>
    </xf>
    <xf numFmtId="0" fontId="9" fillId="0" borderId="1" xfId="49" applyFont="1" applyBorder="1" applyAlignment="1" applyProtection="1">
      <alignment horizontal="left" vertical="center" wrapText="1"/>
      <protection locked="0"/>
    </xf>
    <xf numFmtId="0" fontId="0" fillId="0" borderId="1" xfId="49" applyBorder="1" applyAlignment="1">
      <alignment horizontal="center" vertical="center"/>
    </xf>
    <xf numFmtId="0" fontId="0" fillId="0" borderId="0" xfId="0" applyFont="1" applyAlignment="1">
      <alignment horizontal="center" vertical="center"/>
    </xf>
    <xf numFmtId="0" fontId="25" fillId="0" borderId="0" xfId="0" applyFont="1">
      <alignment vertical="center"/>
    </xf>
    <xf numFmtId="0" fontId="26" fillId="0" borderId="0" xfId="0" applyFont="1" applyAlignment="1">
      <alignment horizontal="center" vertical="center"/>
    </xf>
    <xf numFmtId="0" fontId="26" fillId="0" borderId="0" xfId="0" applyFont="1">
      <alignment vertical="center"/>
    </xf>
    <xf numFmtId="0" fontId="5" fillId="0" borderId="0" xfId="0" applyFont="1" applyAlignment="1">
      <alignment horizontal="left" vertical="center"/>
    </xf>
    <xf numFmtId="0" fontId="18" fillId="0" borderId="0" xfId="0" applyFont="1" applyAlignment="1">
      <alignment horizontal="center" vertical="center" wrapText="1"/>
    </xf>
    <xf numFmtId="0" fontId="12" fillId="0" borderId="1" xfId="0" applyFont="1" applyBorder="1" applyAlignment="1">
      <alignment horizontal="left" vertical="center"/>
    </xf>
    <xf numFmtId="0" fontId="12" fillId="0" borderId="1" xfId="0" applyFont="1" applyBorder="1" applyAlignment="1">
      <alignment horizontal="center" vertical="center"/>
    </xf>
    <xf numFmtId="0" fontId="21" fillId="0" borderId="2"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4" xfId="0" applyFont="1" applyBorder="1" applyAlignment="1">
      <alignment horizontal="center" vertical="center" wrapText="1"/>
    </xf>
    <xf numFmtId="0" fontId="12" fillId="0" borderId="0" xfId="0" applyFont="1" applyAlignment="1">
      <alignment horizontal="left" vertical="center"/>
    </xf>
    <xf numFmtId="0" fontId="20" fillId="0" borderId="2"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12" fillId="0" borderId="1" xfId="0" applyFont="1" applyBorder="1" applyAlignment="1">
      <alignment horizontal="left" vertical="center" wrapText="1"/>
    </xf>
    <xf numFmtId="0" fontId="20" fillId="0" borderId="1" xfId="0" applyFont="1" applyBorder="1" applyAlignment="1">
      <alignment horizontal="left" vertical="center"/>
    </xf>
    <xf numFmtId="0" fontId="24" fillId="0" borderId="0" xfId="0" applyFont="1">
      <alignment vertical="center"/>
    </xf>
    <xf numFmtId="0" fontId="3" fillId="0" borderId="1" xfId="49" applyFont="1" applyBorder="1" applyAlignment="1" quotePrefix="1">
      <alignment vertical="center"/>
    </xf>
    <xf numFmtId="0" fontId="4" fillId="0" borderId="1" xfId="49" applyFont="1" applyBorder="1" applyAlignment="1" quotePrefix="1">
      <alignment vertical="center"/>
    </xf>
    <xf numFmtId="0" fontId="4" fillId="0" borderId="4" xfId="49" applyFont="1" applyBorder="1" applyAlignment="1" quotePrefix="1">
      <alignment vertical="center"/>
    </xf>
    <xf numFmtId="0" fontId="9" fillId="0" borderId="1" xfId="49" applyFont="1" applyBorder="1" applyAlignment="1" quotePrefix="1">
      <alignment horizontal="left" vertical="center"/>
    </xf>
    <xf numFmtId="0" fontId="19" fillId="0" borderId="1" xfId="49" applyFont="1" applyBorder="1" applyAlignment="1" quotePrefix="1">
      <alignment horizontal="left" vertical="center"/>
    </xf>
    <xf numFmtId="0" fontId="20" fillId="0" borderId="1" xfId="49" applyFont="1" applyBorder="1" applyAlignment="1" quotePrefix="1">
      <alignment horizontal="left" vertical="center" wrapText="1"/>
    </xf>
    <xf numFmtId="0" fontId="20" fillId="0" borderId="1" xfId="49" applyFont="1" applyBorder="1" applyAlignment="1" quotePrefix="1">
      <alignment horizontal="left" vertical="center"/>
    </xf>
    <xf numFmtId="0" fontId="9" fillId="0" borderId="1" xfId="49" applyFont="1" applyBorder="1" applyAlignment="1" quotePrefix="1">
      <alignment horizontal="left" vertical="center" wrapText="1"/>
    </xf>
    <xf numFmtId="0" fontId="21" fillId="0" borderId="1" xfId="0" applyFon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_Sheet1_1" xfId="51"/>
    <cellStyle name="常规 11" xfId="52"/>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zoomScale="90" zoomScaleNormal="90" topLeftCell="A18" workbookViewId="0">
      <selection activeCell="L24" sqref="L24"/>
    </sheetView>
  </sheetViews>
  <sheetFormatPr defaultColWidth="8.2" defaultRowHeight="13"/>
  <cols>
    <col min="1" max="1" width="5.25454545454545" style="205" customWidth="1"/>
    <col min="2" max="2" width="18.2727272727273" style="205" customWidth="1"/>
    <col min="3" max="3" width="24.3" style="205" customWidth="1"/>
    <col min="4" max="4" width="19.3" style="206" customWidth="1"/>
    <col min="5" max="5" width="33.6090909090909" style="206" customWidth="1"/>
    <col min="6" max="6" width="6.35454545454545" style="206" customWidth="1"/>
    <col min="7" max="9" width="8.78181818181818" style="206" customWidth="1"/>
    <col min="10" max="10" width="25.2636363636364" style="206" customWidth="1"/>
    <col min="11" max="11" width="7.5" style="206" customWidth="1"/>
    <col min="12" max="12" width="26" style="206" customWidth="1"/>
    <col min="13" max="16384" width="8.2" style="206"/>
  </cols>
  <sheetData>
    <row r="1" ht="25" customHeight="1" spans="1:10">
      <c r="A1" s="207" t="s">
        <v>0</v>
      </c>
      <c r="B1" s="207"/>
      <c r="C1" s="207"/>
      <c r="D1" s="207"/>
      <c r="E1" s="207"/>
      <c r="F1" s="207"/>
      <c r="G1" s="207"/>
      <c r="H1" s="207"/>
      <c r="I1" s="207"/>
      <c r="J1" s="207"/>
    </row>
    <row r="2" ht="42" customHeight="1" spans="1:11">
      <c r="A2" s="208" t="s">
        <v>1</v>
      </c>
      <c r="B2" s="208"/>
      <c r="C2" s="208"/>
      <c r="D2" s="208"/>
      <c r="E2" s="208"/>
      <c r="F2" s="208"/>
      <c r="G2" s="208"/>
      <c r="H2" s="208"/>
      <c r="I2" s="208"/>
      <c r="J2" s="208"/>
      <c r="K2" s="208"/>
    </row>
    <row r="3" s="203" customFormat="1" ht="26" customHeight="1" spans="1:11">
      <c r="A3" s="17" t="s">
        <v>2</v>
      </c>
      <c r="B3" s="17" t="s">
        <v>3</v>
      </c>
      <c r="C3" s="17" t="s">
        <v>4</v>
      </c>
      <c r="D3" s="17" t="s">
        <v>5</v>
      </c>
      <c r="E3" s="17" t="s">
        <v>6</v>
      </c>
      <c r="F3" s="55" t="s">
        <v>7</v>
      </c>
      <c r="G3" s="14" t="s">
        <v>8</v>
      </c>
      <c r="H3" s="14"/>
      <c r="I3" s="16"/>
      <c r="J3" s="55" t="s">
        <v>9</v>
      </c>
      <c r="K3" s="36" t="s">
        <v>10</v>
      </c>
    </row>
    <row r="4" s="203" customFormat="1" ht="22" customHeight="1" spans="1:11">
      <c r="A4" s="17"/>
      <c r="B4" s="17"/>
      <c r="C4" s="17"/>
      <c r="D4" s="17"/>
      <c r="E4" s="17"/>
      <c r="F4" s="57"/>
      <c r="G4" s="16" t="s">
        <v>11</v>
      </c>
      <c r="H4" s="17" t="s">
        <v>12</v>
      </c>
      <c r="I4" s="17" t="s">
        <v>13</v>
      </c>
      <c r="J4" s="87"/>
      <c r="K4" s="37"/>
    </row>
    <row r="5" customFormat="1" ht="75" spans="1:11">
      <c r="A5" s="85">
        <v>1</v>
      </c>
      <c r="B5" s="209" t="s">
        <v>14</v>
      </c>
      <c r="C5" s="86" t="s">
        <v>15</v>
      </c>
      <c r="D5" s="86" t="s">
        <v>16</v>
      </c>
      <c r="E5" s="86" t="s">
        <v>17</v>
      </c>
      <c r="F5" s="85" t="s">
        <v>18</v>
      </c>
      <c r="G5" s="210">
        <v>21000</v>
      </c>
      <c r="H5" s="210" t="s">
        <v>19</v>
      </c>
      <c r="I5" s="210" t="s">
        <v>19</v>
      </c>
      <c r="J5" s="86"/>
      <c r="K5" s="34" t="s">
        <v>20</v>
      </c>
    </row>
    <row r="6" customFormat="1" ht="30" spans="1:11">
      <c r="A6" s="85"/>
      <c r="B6" s="86" t="s">
        <v>21</v>
      </c>
      <c r="C6" s="86" t="s">
        <v>22</v>
      </c>
      <c r="D6" s="86"/>
      <c r="E6" s="86"/>
      <c r="F6" s="85" t="s">
        <v>18</v>
      </c>
      <c r="G6" s="210">
        <v>4200</v>
      </c>
      <c r="H6" s="210" t="s">
        <v>19</v>
      </c>
      <c r="I6" s="210" t="s">
        <v>19</v>
      </c>
      <c r="J6" s="86" t="s">
        <v>23</v>
      </c>
      <c r="K6" s="34" t="s">
        <v>20</v>
      </c>
    </row>
    <row r="7" customFormat="1" ht="30" spans="1:11">
      <c r="A7" s="85"/>
      <c r="B7" s="86" t="s">
        <v>24</v>
      </c>
      <c r="C7" s="86" t="s">
        <v>25</v>
      </c>
      <c r="D7" s="86"/>
      <c r="E7" s="86"/>
      <c r="F7" s="85" t="s">
        <v>18</v>
      </c>
      <c r="G7" s="210">
        <v>21000</v>
      </c>
      <c r="H7" s="210" t="s">
        <v>19</v>
      </c>
      <c r="I7" s="210" t="s">
        <v>19</v>
      </c>
      <c r="J7" s="86"/>
      <c r="K7" s="34" t="s">
        <v>20</v>
      </c>
    </row>
    <row r="8" customFormat="1" ht="30" spans="1:11">
      <c r="A8" s="85"/>
      <c r="B8" s="86" t="s">
        <v>26</v>
      </c>
      <c r="C8" s="86" t="s">
        <v>27</v>
      </c>
      <c r="D8" s="86"/>
      <c r="E8" s="86"/>
      <c r="F8" s="85" t="s">
        <v>18</v>
      </c>
      <c r="G8" s="210">
        <v>21000</v>
      </c>
      <c r="H8" s="210" t="s">
        <v>19</v>
      </c>
      <c r="I8" s="210" t="s">
        <v>19</v>
      </c>
      <c r="J8" s="86"/>
      <c r="K8" s="34" t="s">
        <v>20</v>
      </c>
    </row>
    <row r="9" ht="75" spans="1:16">
      <c r="A9" s="211">
        <v>2</v>
      </c>
      <c r="B9" s="86" t="s">
        <v>28</v>
      </c>
      <c r="C9" s="86" t="s">
        <v>29</v>
      </c>
      <c r="D9" s="86" t="s">
        <v>30</v>
      </c>
      <c r="E9" s="86" t="s">
        <v>31</v>
      </c>
      <c r="F9" s="85" t="s">
        <v>18</v>
      </c>
      <c r="G9" s="210">
        <v>20000</v>
      </c>
      <c r="H9" s="210" t="s">
        <v>19</v>
      </c>
      <c r="I9" s="210" t="s">
        <v>19</v>
      </c>
      <c r="J9" s="86"/>
      <c r="K9" s="210" t="s">
        <v>20</v>
      </c>
      <c r="L9"/>
      <c r="M9"/>
      <c r="N9"/>
      <c r="O9"/>
      <c r="P9"/>
    </row>
    <row r="10" ht="30" spans="1:16">
      <c r="A10" s="212"/>
      <c r="B10" s="86" t="s">
        <v>32</v>
      </c>
      <c r="C10" s="86" t="s">
        <v>33</v>
      </c>
      <c r="D10" s="86"/>
      <c r="E10" s="86"/>
      <c r="F10" s="85" t="s">
        <v>18</v>
      </c>
      <c r="G10" s="210">
        <v>4000</v>
      </c>
      <c r="H10" s="210" t="s">
        <v>19</v>
      </c>
      <c r="I10" s="210" t="s">
        <v>19</v>
      </c>
      <c r="J10" s="86" t="s">
        <v>23</v>
      </c>
      <c r="K10" s="210" t="s">
        <v>20</v>
      </c>
      <c r="L10"/>
      <c r="M10"/>
      <c r="N10"/>
      <c r="O10"/>
      <c r="P10"/>
    </row>
    <row r="11" ht="30" spans="1:16">
      <c r="A11" s="212"/>
      <c r="B11" s="86" t="s">
        <v>34</v>
      </c>
      <c r="C11" s="86" t="s">
        <v>35</v>
      </c>
      <c r="D11" s="86"/>
      <c r="E11" s="86"/>
      <c r="F11" s="85" t="s">
        <v>18</v>
      </c>
      <c r="G11" s="210">
        <v>6000</v>
      </c>
      <c r="H11" s="210" t="s">
        <v>19</v>
      </c>
      <c r="I11" s="210" t="s">
        <v>19</v>
      </c>
      <c r="J11" s="86" t="s">
        <v>36</v>
      </c>
      <c r="K11" s="210" t="s">
        <v>20</v>
      </c>
      <c r="L11"/>
      <c r="M11"/>
      <c r="N11"/>
      <c r="O11"/>
      <c r="P11"/>
    </row>
    <row r="12" ht="30" spans="1:16">
      <c r="A12" s="213"/>
      <c r="B12" s="86" t="s">
        <v>37</v>
      </c>
      <c r="C12" s="86" t="s">
        <v>38</v>
      </c>
      <c r="D12" s="86"/>
      <c r="E12" s="86"/>
      <c r="F12" s="85" t="s">
        <v>18</v>
      </c>
      <c r="G12" s="210">
        <v>20000</v>
      </c>
      <c r="H12" s="210" t="s">
        <v>19</v>
      </c>
      <c r="I12" s="210" t="s">
        <v>19</v>
      </c>
      <c r="J12" s="86"/>
      <c r="K12" s="210" t="s">
        <v>20</v>
      </c>
      <c r="L12"/>
      <c r="M12"/>
      <c r="N12"/>
      <c r="O12"/>
      <c r="P12"/>
    </row>
    <row r="13" ht="75" spans="1:16">
      <c r="A13" s="211">
        <v>3</v>
      </c>
      <c r="B13" s="214" t="s">
        <v>39</v>
      </c>
      <c r="C13" s="86" t="s">
        <v>40</v>
      </c>
      <c r="D13" s="86" t="s">
        <v>41</v>
      </c>
      <c r="E13" s="86" t="s">
        <v>42</v>
      </c>
      <c r="F13" s="85" t="s">
        <v>18</v>
      </c>
      <c r="G13" s="210">
        <v>15750</v>
      </c>
      <c r="H13" s="210" t="s">
        <v>19</v>
      </c>
      <c r="I13" s="210" t="s">
        <v>19</v>
      </c>
      <c r="J13" s="86"/>
      <c r="K13" s="210" t="s">
        <v>20</v>
      </c>
      <c r="L13"/>
      <c r="M13"/>
      <c r="N13"/>
      <c r="O13"/>
      <c r="P13"/>
    </row>
    <row r="14" ht="30" spans="1:16">
      <c r="A14" s="212"/>
      <c r="B14" s="86" t="s">
        <v>43</v>
      </c>
      <c r="C14" s="86" t="s">
        <v>44</v>
      </c>
      <c r="D14" s="86"/>
      <c r="E14" s="86"/>
      <c r="F14" s="85" t="s">
        <v>18</v>
      </c>
      <c r="G14" s="210">
        <v>3150</v>
      </c>
      <c r="H14" s="210" t="s">
        <v>19</v>
      </c>
      <c r="I14" s="210" t="s">
        <v>19</v>
      </c>
      <c r="J14" s="86" t="s">
        <v>23</v>
      </c>
      <c r="K14" s="210" t="s">
        <v>20</v>
      </c>
      <c r="L14"/>
      <c r="M14"/>
      <c r="N14"/>
      <c r="O14"/>
      <c r="P14"/>
    </row>
    <row r="15" ht="30" spans="1:16">
      <c r="A15" s="212"/>
      <c r="B15" s="86" t="s">
        <v>45</v>
      </c>
      <c r="C15" s="86" t="s">
        <v>46</v>
      </c>
      <c r="D15" s="86"/>
      <c r="E15" s="86"/>
      <c r="F15" s="85" t="s">
        <v>18</v>
      </c>
      <c r="G15" s="210">
        <v>4725</v>
      </c>
      <c r="H15" s="210" t="s">
        <v>19</v>
      </c>
      <c r="I15" s="210" t="s">
        <v>19</v>
      </c>
      <c r="J15" s="86" t="s">
        <v>36</v>
      </c>
      <c r="K15" s="210" t="s">
        <v>20</v>
      </c>
      <c r="L15"/>
      <c r="M15"/>
      <c r="N15"/>
      <c r="O15"/>
      <c r="P15"/>
    </row>
    <row r="16" ht="30" spans="1:16">
      <c r="A16" s="213"/>
      <c r="B16" s="86" t="s">
        <v>47</v>
      </c>
      <c r="C16" s="86" t="s">
        <v>48</v>
      </c>
      <c r="D16" s="86"/>
      <c r="E16" s="86"/>
      <c r="F16" s="85" t="s">
        <v>18</v>
      </c>
      <c r="G16" s="210">
        <v>15750</v>
      </c>
      <c r="H16" s="210" t="s">
        <v>19</v>
      </c>
      <c r="I16" s="210" t="s">
        <v>19</v>
      </c>
      <c r="J16" s="86"/>
      <c r="K16" s="210" t="s">
        <v>20</v>
      </c>
      <c r="L16"/>
      <c r="M16"/>
      <c r="N16"/>
      <c r="O16"/>
      <c r="P16"/>
    </row>
    <row r="17" ht="123" customHeight="1" spans="1:16">
      <c r="A17" s="211">
        <v>4</v>
      </c>
      <c r="B17" s="86" t="s">
        <v>49</v>
      </c>
      <c r="C17" s="86" t="s">
        <v>50</v>
      </c>
      <c r="D17" s="86" t="s">
        <v>51</v>
      </c>
      <c r="E17" s="86" t="s">
        <v>52</v>
      </c>
      <c r="F17" s="85" t="s">
        <v>18</v>
      </c>
      <c r="G17" s="210">
        <v>6700</v>
      </c>
      <c r="H17" s="210" t="s">
        <v>19</v>
      </c>
      <c r="I17" s="210" t="s">
        <v>19</v>
      </c>
      <c r="J17" s="86"/>
      <c r="K17" s="210" t="s">
        <v>20</v>
      </c>
      <c r="L17"/>
      <c r="M17"/>
      <c r="N17"/>
      <c r="O17"/>
      <c r="P17"/>
    </row>
    <row r="18" ht="30" spans="1:16">
      <c r="A18" s="212"/>
      <c r="B18" s="86" t="s">
        <v>53</v>
      </c>
      <c r="C18" s="86" t="s">
        <v>54</v>
      </c>
      <c r="D18" s="86"/>
      <c r="E18" s="86"/>
      <c r="F18" s="85" t="s">
        <v>18</v>
      </c>
      <c r="G18" s="210">
        <v>1340</v>
      </c>
      <c r="H18" s="210" t="s">
        <v>19</v>
      </c>
      <c r="I18" s="210" t="s">
        <v>19</v>
      </c>
      <c r="J18" s="86" t="s">
        <v>23</v>
      </c>
      <c r="K18" s="210" t="s">
        <v>20</v>
      </c>
      <c r="L18"/>
      <c r="M18"/>
      <c r="N18"/>
      <c r="O18"/>
      <c r="P18"/>
    </row>
    <row r="19" ht="30" spans="1:16">
      <c r="A19" s="213"/>
      <c r="B19" s="86" t="s">
        <v>55</v>
      </c>
      <c r="C19" s="86" t="s">
        <v>56</v>
      </c>
      <c r="D19" s="86"/>
      <c r="E19" s="86"/>
      <c r="F19" s="85" t="s">
        <v>18</v>
      </c>
      <c r="G19" s="210">
        <v>6700</v>
      </c>
      <c r="H19" s="210" t="s">
        <v>19</v>
      </c>
      <c r="I19" s="210" t="s">
        <v>19</v>
      </c>
      <c r="J19" s="86"/>
      <c r="K19" s="210" t="s">
        <v>20</v>
      </c>
      <c r="L19"/>
      <c r="M19"/>
      <c r="N19"/>
      <c r="O19"/>
      <c r="P19"/>
    </row>
    <row r="20" ht="75" spans="1:16">
      <c r="A20" s="211">
        <v>5</v>
      </c>
      <c r="B20" s="86" t="s">
        <v>57</v>
      </c>
      <c r="C20" s="86" t="s">
        <v>58</v>
      </c>
      <c r="D20" s="86" t="s">
        <v>59</v>
      </c>
      <c r="E20" s="86" t="s">
        <v>60</v>
      </c>
      <c r="F20" s="85" t="s">
        <v>18</v>
      </c>
      <c r="G20" s="210">
        <v>4340</v>
      </c>
      <c r="H20" s="210" t="s">
        <v>19</v>
      </c>
      <c r="I20" s="210" t="s">
        <v>19</v>
      </c>
      <c r="J20" s="86"/>
      <c r="K20" s="210" t="s">
        <v>20</v>
      </c>
      <c r="L20"/>
      <c r="M20"/>
      <c r="N20"/>
      <c r="O20"/>
      <c r="P20"/>
    </row>
    <row r="21" ht="30" spans="1:16">
      <c r="A21" s="212"/>
      <c r="B21" s="86" t="s">
        <v>61</v>
      </c>
      <c r="C21" s="86" t="s">
        <v>62</v>
      </c>
      <c r="D21" s="86"/>
      <c r="E21" s="86"/>
      <c r="F21" s="85" t="s">
        <v>18</v>
      </c>
      <c r="G21" s="210">
        <v>868</v>
      </c>
      <c r="H21" s="210" t="s">
        <v>19</v>
      </c>
      <c r="I21" s="210" t="s">
        <v>19</v>
      </c>
      <c r="J21" s="86" t="s">
        <v>23</v>
      </c>
      <c r="K21" s="210" t="s">
        <v>20</v>
      </c>
      <c r="L21"/>
      <c r="M21"/>
      <c r="N21"/>
      <c r="O21"/>
      <c r="P21"/>
    </row>
    <row r="22" ht="30" spans="1:16">
      <c r="A22" s="213"/>
      <c r="B22" s="86" t="s">
        <v>63</v>
      </c>
      <c r="C22" s="86" t="s">
        <v>64</v>
      </c>
      <c r="D22" s="86"/>
      <c r="E22" s="86"/>
      <c r="F22" s="85" t="s">
        <v>18</v>
      </c>
      <c r="G22" s="210">
        <v>4340</v>
      </c>
      <c r="H22" s="210" t="s">
        <v>19</v>
      </c>
      <c r="I22" s="210" t="s">
        <v>19</v>
      </c>
      <c r="J22" s="86"/>
      <c r="K22" s="210" t="s">
        <v>20</v>
      </c>
      <c r="L22"/>
      <c r="M22"/>
      <c r="N22"/>
      <c r="O22"/>
      <c r="P22"/>
    </row>
    <row r="23" ht="126" customHeight="1" spans="1:16">
      <c r="A23" s="211">
        <v>6</v>
      </c>
      <c r="B23" s="86" t="s">
        <v>65</v>
      </c>
      <c r="C23" s="86" t="s">
        <v>66</v>
      </c>
      <c r="D23" s="86" t="s">
        <v>67</v>
      </c>
      <c r="E23" s="86" t="s">
        <v>68</v>
      </c>
      <c r="F23" s="85" t="s">
        <v>18</v>
      </c>
      <c r="G23" s="210">
        <v>11000</v>
      </c>
      <c r="H23" s="210" t="s">
        <v>19</v>
      </c>
      <c r="I23" s="210" t="s">
        <v>19</v>
      </c>
      <c r="J23" s="86"/>
      <c r="K23" s="210" t="s">
        <v>20</v>
      </c>
      <c r="L23"/>
      <c r="M23"/>
      <c r="N23"/>
      <c r="O23"/>
      <c r="P23"/>
    </row>
    <row r="24" ht="30" spans="1:16">
      <c r="A24" s="212"/>
      <c r="B24" s="86" t="s">
        <v>69</v>
      </c>
      <c r="C24" s="86" t="s">
        <v>70</v>
      </c>
      <c r="D24" s="86"/>
      <c r="E24" s="86"/>
      <c r="F24" s="85" t="s">
        <v>18</v>
      </c>
      <c r="G24" s="210">
        <v>2200</v>
      </c>
      <c r="H24" s="210" t="s">
        <v>19</v>
      </c>
      <c r="I24" s="210" t="s">
        <v>19</v>
      </c>
      <c r="J24" s="86" t="s">
        <v>23</v>
      </c>
      <c r="K24" s="210" t="s">
        <v>20</v>
      </c>
      <c r="L24"/>
      <c r="M24"/>
      <c r="N24"/>
      <c r="O24"/>
      <c r="P24"/>
    </row>
    <row r="25" ht="30" spans="1:16">
      <c r="A25" s="213"/>
      <c r="B25" s="86" t="s">
        <v>71</v>
      </c>
      <c r="C25" s="86" t="s">
        <v>72</v>
      </c>
      <c r="D25" s="86"/>
      <c r="E25" s="86"/>
      <c r="F25" s="85" t="s">
        <v>18</v>
      </c>
      <c r="G25" s="210">
        <v>11000</v>
      </c>
      <c r="H25" s="210" t="s">
        <v>19</v>
      </c>
      <c r="I25" s="210" t="s">
        <v>19</v>
      </c>
      <c r="J25" s="86"/>
      <c r="K25" s="210" t="s">
        <v>20</v>
      </c>
      <c r="L25"/>
      <c r="M25"/>
      <c r="N25"/>
      <c r="O25"/>
      <c r="P25"/>
    </row>
    <row r="26" s="204" customFormat="1" ht="75" spans="1:16">
      <c r="A26" s="215">
        <v>7</v>
      </c>
      <c r="B26" s="216" t="s">
        <v>73</v>
      </c>
      <c r="C26" s="216" t="s">
        <v>74</v>
      </c>
      <c r="D26" s="216" t="s">
        <v>75</v>
      </c>
      <c r="E26" s="216" t="s">
        <v>76</v>
      </c>
      <c r="F26" s="217" t="s">
        <v>18</v>
      </c>
      <c r="G26" s="218">
        <v>3800</v>
      </c>
      <c r="H26" s="218" t="s">
        <v>19</v>
      </c>
      <c r="I26" s="218" t="s">
        <v>19</v>
      </c>
      <c r="J26" s="222"/>
      <c r="K26" s="218" t="s">
        <v>20</v>
      </c>
      <c r="L26" s="223" t="s">
        <v>77</v>
      </c>
      <c r="M26" s="223"/>
      <c r="N26" s="223"/>
      <c r="O26" s="223"/>
      <c r="P26" s="223"/>
    </row>
    <row r="27" s="204" customFormat="1" ht="30" spans="1:16">
      <c r="A27" s="219"/>
      <c r="B27" s="216" t="s">
        <v>78</v>
      </c>
      <c r="C27" s="216" t="s">
        <v>79</v>
      </c>
      <c r="D27" s="216"/>
      <c r="E27" s="216"/>
      <c r="F27" s="217" t="s">
        <v>18</v>
      </c>
      <c r="G27" s="218">
        <v>760</v>
      </c>
      <c r="H27" s="218" t="s">
        <v>19</v>
      </c>
      <c r="I27" s="218" t="s">
        <v>19</v>
      </c>
      <c r="J27" s="216" t="s">
        <v>23</v>
      </c>
      <c r="K27" s="218" t="s">
        <v>20</v>
      </c>
      <c r="L27" s="223"/>
      <c r="M27" s="223"/>
      <c r="N27" s="223"/>
      <c r="O27" s="223"/>
      <c r="P27" s="223"/>
    </row>
    <row r="28" s="204" customFormat="1" ht="30" spans="1:16">
      <c r="A28" s="220"/>
      <c r="B28" s="216" t="s">
        <v>80</v>
      </c>
      <c r="C28" s="216" t="s">
        <v>81</v>
      </c>
      <c r="D28" s="216"/>
      <c r="E28" s="216"/>
      <c r="F28" s="217" t="s">
        <v>18</v>
      </c>
      <c r="G28" s="218">
        <v>3800</v>
      </c>
      <c r="H28" s="218" t="s">
        <v>19</v>
      </c>
      <c r="I28" s="218" t="s">
        <v>19</v>
      </c>
      <c r="J28" s="222"/>
      <c r="K28" s="218" t="s">
        <v>20</v>
      </c>
      <c r="L28" s="223"/>
      <c r="M28" s="223"/>
      <c r="N28" s="223"/>
      <c r="O28" s="223"/>
      <c r="P28" s="223"/>
    </row>
    <row r="29" ht="60" spans="1:16">
      <c r="A29" s="85">
        <v>8</v>
      </c>
      <c r="B29" s="86" t="s">
        <v>82</v>
      </c>
      <c r="C29" s="86" t="s">
        <v>83</v>
      </c>
      <c r="D29" s="86" t="s">
        <v>84</v>
      </c>
      <c r="E29" s="86" t="s">
        <v>85</v>
      </c>
      <c r="F29" s="85" t="s">
        <v>18</v>
      </c>
      <c r="G29" s="210">
        <v>4400</v>
      </c>
      <c r="H29" s="210" t="s">
        <v>19</v>
      </c>
      <c r="I29" s="210" t="s">
        <v>19</v>
      </c>
      <c r="J29" s="86" t="s">
        <v>86</v>
      </c>
      <c r="K29" s="210" t="s">
        <v>87</v>
      </c>
      <c r="L29"/>
      <c r="M29"/>
      <c r="N29"/>
      <c r="O29"/>
      <c r="P29"/>
    </row>
    <row r="30" ht="60" spans="1:16">
      <c r="A30" s="85">
        <v>9</v>
      </c>
      <c r="B30" s="86" t="s">
        <v>88</v>
      </c>
      <c r="C30" s="86" t="s">
        <v>89</v>
      </c>
      <c r="D30" s="86" t="s">
        <v>90</v>
      </c>
      <c r="E30" s="86" t="s">
        <v>91</v>
      </c>
      <c r="F30" s="85" t="s">
        <v>18</v>
      </c>
      <c r="G30" s="210">
        <v>3300</v>
      </c>
      <c r="H30" s="210" t="s">
        <v>19</v>
      </c>
      <c r="I30" s="210" t="s">
        <v>19</v>
      </c>
      <c r="J30" s="86" t="s">
        <v>86</v>
      </c>
      <c r="K30" s="210" t="s">
        <v>87</v>
      </c>
      <c r="L30"/>
      <c r="M30"/>
      <c r="N30"/>
      <c r="O30"/>
      <c r="P30"/>
    </row>
    <row r="31" ht="60" spans="1:16">
      <c r="A31" s="85">
        <v>10</v>
      </c>
      <c r="B31" s="86" t="s">
        <v>92</v>
      </c>
      <c r="C31" s="86" t="s">
        <v>93</v>
      </c>
      <c r="D31" s="86" t="s">
        <v>94</v>
      </c>
      <c r="E31" s="86" t="s">
        <v>95</v>
      </c>
      <c r="F31" s="85" t="s">
        <v>18</v>
      </c>
      <c r="G31" s="210">
        <v>3350</v>
      </c>
      <c r="H31" s="210" t="s">
        <v>19</v>
      </c>
      <c r="I31" s="210" t="s">
        <v>19</v>
      </c>
      <c r="J31" s="86" t="s">
        <v>86</v>
      </c>
      <c r="K31" s="210" t="s">
        <v>87</v>
      </c>
      <c r="L31"/>
      <c r="M31"/>
      <c r="N31"/>
      <c r="O31"/>
      <c r="P31"/>
    </row>
    <row r="32" ht="89" customHeight="1" spans="1:16">
      <c r="A32" s="85">
        <v>11</v>
      </c>
      <c r="B32" s="86" t="s">
        <v>96</v>
      </c>
      <c r="C32" s="86" t="s">
        <v>97</v>
      </c>
      <c r="D32" s="86" t="s">
        <v>98</v>
      </c>
      <c r="E32" s="86" t="s">
        <v>99</v>
      </c>
      <c r="F32" s="85" t="s">
        <v>18</v>
      </c>
      <c r="G32" s="210">
        <v>1800</v>
      </c>
      <c r="H32" s="210" t="s">
        <v>19</v>
      </c>
      <c r="I32" s="210" t="s">
        <v>19</v>
      </c>
      <c r="J32" s="86" t="s">
        <v>86</v>
      </c>
      <c r="K32" s="210" t="s">
        <v>87</v>
      </c>
      <c r="L32"/>
      <c r="M32"/>
      <c r="N32"/>
      <c r="O32"/>
      <c r="P32"/>
    </row>
    <row r="33" ht="60" spans="1:16">
      <c r="A33" s="85">
        <v>12</v>
      </c>
      <c r="B33" s="86" t="s">
        <v>100</v>
      </c>
      <c r="C33" s="86" t="s">
        <v>101</v>
      </c>
      <c r="D33" s="86" t="s">
        <v>102</v>
      </c>
      <c r="E33" s="86" t="s">
        <v>103</v>
      </c>
      <c r="F33" s="85" t="s">
        <v>18</v>
      </c>
      <c r="G33" s="210">
        <v>2700</v>
      </c>
      <c r="H33" s="210" t="s">
        <v>19</v>
      </c>
      <c r="I33" s="210" t="s">
        <v>19</v>
      </c>
      <c r="J33" s="86" t="s">
        <v>86</v>
      </c>
      <c r="K33" s="210" t="s">
        <v>87</v>
      </c>
      <c r="L33"/>
      <c r="M33"/>
      <c r="N33"/>
      <c r="O33"/>
      <c r="P33"/>
    </row>
    <row r="34" ht="190" customHeight="1" spans="1:11">
      <c r="A34" s="221" t="s">
        <v>104</v>
      </c>
      <c r="B34" s="221"/>
      <c r="C34" s="221"/>
      <c r="D34" s="221"/>
      <c r="E34" s="221"/>
      <c r="F34" s="221"/>
      <c r="G34" s="221"/>
      <c r="H34" s="221"/>
      <c r="I34" s="221"/>
      <c r="J34" s="221"/>
      <c r="K34" s="221"/>
    </row>
  </sheetData>
  <mergeCells count="19">
    <mergeCell ref="A1:J1"/>
    <mergeCell ref="A2:K2"/>
    <mergeCell ref="G3:I3"/>
    <mergeCell ref="A34:K34"/>
    <mergeCell ref="A3:A4"/>
    <mergeCell ref="A5:A8"/>
    <mergeCell ref="A9:A12"/>
    <mergeCell ref="A13:A16"/>
    <mergeCell ref="A17:A19"/>
    <mergeCell ref="A20:A22"/>
    <mergeCell ref="A23:A25"/>
    <mergeCell ref="A26:A28"/>
    <mergeCell ref="B3:B4"/>
    <mergeCell ref="C3:C4"/>
    <mergeCell ref="D3:D4"/>
    <mergeCell ref="E3:E4"/>
    <mergeCell ref="F3:F4"/>
    <mergeCell ref="J3:J4"/>
    <mergeCell ref="K3:K4"/>
  </mergeCells>
  <pageMargins left="0.629861111111111" right="0.432638888888889" top="0.826388888888889" bottom="0.511805555555556" header="0.5" footer="0.275"/>
  <pageSetup paperSize="9" scale="8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8"/>
  <sheetViews>
    <sheetView zoomScale="90" zoomScaleNormal="90" topLeftCell="A2" workbookViewId="0">
      <selection activeCell="C3" sqref="C3:E4"/>
    </sheetView>
  </sheetViews>
  <sheetFormatPr defaultColWidth="9" defaultRowHeight="14"/>
  <cols>
    <col min="1" max="1" width="7.27272727272727" style="150" customWidth="1"/>
    <col min="2" max="2" width="18.2818181818182" style="150" customWidth="1"/>
    <col min="3" max="3" width="22.7181818181818" style="150" customWidth="1"/>
    <col min="4" max="4" width="20.9090909090909" style="150" customWidth="1"/>
    <col min="5" max="5" width="12.7272727272727" style="150" customWidth="1"/>
    <col min="6" max="6" width="7.06363636363636" style="150" customWidth="1"/>
    <col min="7" max="7" width="6.65454545454545" style="150" customWidth="1"/>
    <col min="8" max="8" width="6.8" style="150" customWidth="1"/>
    <col min="9" max="9" width="6.93636363636364" style="150" customWidth="1"/>
    <col min="10" max="10" width="12.1181818181818" style="150" customWidth="1"/>
    <col min="11" max="11" width="7.35454545454545" style="150" customWidth="1"/>
    <col min="12" max="12" width="23.9272727272727" style="150" customWidth="1"/>
    <col min="13" max="16384" width="9" style="150"/>
  </cols>
  <sheetData>
    <row r="1" ht="28" customHeight="1" spans="1:10">
      <c r="A1" s="103" t="s">
        <v>105</v>
      </c>
      <c r="B1" s="103"/>
      <c r="C1" s="103"/>
      <c r="D1" s="103"/>
      <c r="E1" s="103"/>
      <c r="F1" s="103"/>
      <c r="G1" s="103"/>
      <c r="H1" s="103"/>
      <c r="I1" s="103"/>
      <c r="J1" s="103"/>
    </row>
    <row r="2" ht="42" customHeight="1" spans="1:11">
      <c r="A2" s="54" t="s">
        <v>106</v>
      </c>
      <c r="B2" s="54"/>
      <c r="C2" s="54"/>
      <c r="D2" s="54"/>
      <c r="E2" s="54"/>
      <c r="F2" s="54"/>
      <c r="G2" s="54"/>
      <c r="H2" s="54"/>
      <c r="I2" s="54"/>
      <c r="J2" s="54"/>
      <c r="K2" s="54"/>
    </row>
    <row r="3" s="193" customFormat="1" ht="37" customHeight="1" spans="1:11">
      <c r="A3" s="17" t="s">
        <v>2</v>
      </c>
      <c r="B3" s="17" t="s">
        <v>3</v>
      </c>
      <c r="C3" s="17" t="s">
        <v>4</v>
      </c>
      <c r="D3" s="17" t="s">
        <v>5</v>
      </c>
      <c r="E3" s="17" t="s">
        <v>6</v>
      </c>
      <c r="F3" s="55" t="s">
        <v>7</v>
      </c>
      <c r="G3" s="14" t="s">
        <v>8</v>
      </c>
      <c r="H3" s="14"/>
      <c r="I3" s="16"/>
      <c r="J3" s="55" t="s">
        <v>9</v>
      </c>
      <c r="K3" s="17" t="s">
        <v>10</v>
      </c>
    </row>
    <row r="4" s="193" customFormat="1" ht="37" customHeight="1" spans="1:11">
      <c r="A4" s="17"/>
      <c r="B4" s="17"/>
      <c r="C4" s="17"/>
      <c r="D4" s="17"/>
      <c r="E4" s="17"/>
      <c r="F4" s="57"/>
      <c r="G4" s="16" t="s">
        <v>11</v>
      </c>
      <c r="H4" s="17" t="s">
        <v>12</v>
      </c>
      <c r="I4" s="17" t="s">
        <v>13</v>
      </c>
      <c r="J4" s="87"/>
      <c r="K4" s="17"/>
    </row>
    <row r="5" ht="90" spans="1:11">
      <c r="A5" s="115">
        <v>1</v>
      </c>
      <c r="B5" s="152" t="s">
        <v>107</v>
      </c>
      <c r="C5" s="194" t="s">
        <v>108</v>
      </c>
      <c r="D5" s="74" t="s">
        <v>109</v>
      </c>
      <c r="E5" s="74" t="s">
        <v>110</v>
      </c>
      <c r="F5" s="195" t="s">
        <v>111</v>
      </c>
      <c r="G5" s="196"/>
      <c r="H5" s="197"/>
      <c r="I5" s="200"/>
      <c r="J5" s="201" t="s">
        <v>112</v>
      </c>
      <c r="K5" s="202"/>
    </row>
    <row r="6" ht="26" customHeight="1" spans="1:11">
      <c r="A6" s="198"/>
      <c r="B6" s="152" t="s">
        <v>107</v>
      </c>
      <c r="C6" s="194" t="s">
        <v>108</v>
      </c>
      <c r="D6" s="74" t="s">
        <v>113</v>
      </c>
      <c r="E6" s="74"/>
      <c r="F6" s="195" t="s">
        <v>111</v>
      </c>
      <c r="G6" s="196">
        <v>14</v>
      </c>
      <c r="H6" s="197"/>
      <c r="I6" s="200"/>
      <c r="J6" s="74"/>
      <c r="K6" s="90" t="s">
        <v>20</v>
      </c>
    </row>
    <row r="7" ht="30" spans="1:11">
      <c r="A7" s="198"/>
      <c r="B7" s="152" t="s">
        <v>114</v>
      </c>
      <c r="C7" s="194" t="s">
        <v>115</v>
      </c>
      <c r="D7" s="74" t="s">
        <v>116</v>
      </c>
      <c r="E7" s="74"/>
      <c r="F7" s="195" t="s">
        <v>111</v>
      </c>
      <c r="G7" s="196">
        <v>8</v>
      </c>
      <c r="H7" s="197"/>
      <c r="I7" s="200"/>
      <c r="J7" s="74"/>
      <c r="K7" s="90" t="s">
        <v>20</v>
      </c>
    </row>
    <row r="8" ht="30" spans="1:11">
      <c r="A8" s="198"/>
      <c r="B8" s="152" t="s">
        <v>117</v>
      </c>
      <c r="C8" s="194" t="s">
        <v>118</v>
      </c>
      <c r="D8" s="74" t="s">
        <v>119</v>
      </c>
      <c r="E8" s="74"/>
      <c r="F8" s="195" t="s">
        <v>111</v>
      </c>
      <c r="G8" s="196">
        <v>12</v>
      </c>
      <c r="H8" s="197"/>
      <c r="I8" s="200"/>
      <c r="J8" s="74"/>
      <c r="K8" s="90" t="s">
        <v>20</v>
      </c>
    </row>
    <row r="9" ht="30" spans="1:11">
      <c r="A9" s="198"/>
      <c r="B9" s="152" t="s">
        <v>120</v>
      </c>
      <c r="C9" s="194" t="s">
        <v>121</v>
      </c>
      <c r="D9" s="74" t="s">
        <v>122</v>
      </c>
      <c r="E9" s="74"/>
      <c r="F9" s="195" t="s">
        <v>111</v>
      </c>
      <c r="G9" s="196">
        <v>32</v>
      </c>
      <c r="H9" s="197"/>
      <c r="I9" s="200"/>
      <c r="J9" s="74"/>
      <c r="K9" s="90" t="s">
        <v>20</v>
      </c>
    </row>
    <row r="10" ht="45" spans="1:11">
      <c r="A10" s="136"/>
      <c r="B10" s="152" t="s">
        <v>123</v>
      </c>
      <c r="C10" s="194" t="s">
        <v>124</v>
      </c>
      <c r="D10" s="74"/>
      <c r="E10" s="74"/>
      <c r="F10" s="195" t="s">
        <v>111</v>
      </c>
      <c r="G10" s="196">
        <v>14</v>
      </c>
      <c r="H10" s="197"/>
      <c r="I10" s="200"/>
      <c r="J10" s="74"/>
      <c r="K10" s="90" t="s">
        <v>87</v>
      </c>
    </row>
    <row r="11" ht="90" spans="1:11">
      <c r="A11" s="90">
        <v>2</v>
      </c>
      <c r="B11" s="152" t="s">
        <v>125</v>
      </c>
      <c r="C11" s="194" t="s">
        <v>126</v>
      </c>
      <c r="D11" s="74" t="s">
        <v>127</v>
      </c>
      <c r="E11" s="74" t="s">
        <v>128</v>
      </c>
      <c r="F11" s="195" t="s">
        <v>111</v>
      </c>
      <c r="G11" s="199"/>
      <c r="H11" s="199"/>
      <c r="I11" s="199"/>
      <c r="J11" s="201" t="s">
        <v>112</v>
      </c>
      <c r="K11" s="90"/>
    </row>
    <row r="12" ht="25" customHeight="1" spans="1:11">
      <c r="A12" s="90"/>
      <c r="B12" s="152" t="s">
        <v>125</v>
      </c>
      <c r="C12" s="194" t="s">
        <v>129</v>
      </c>
      <c r="D12" s="74" t="s">
        <v>113</v>
      </c>
      <c r="E12" s="74"/>
      <c r="F12" s="195" t="s">
        <v>111</v>
      </c>
      <c r="G12" s="199">
        <v>27</v>
      </c>
      <c r="H12" s="199"/>
      <c r="I12" s="199"/>
      <c r="J12" s="74"/>
      <c r="K12" s="90" t="s">
        <v>20</v>
      </c>
    </row>
    <row r="13" ht="30" spans="1:11">
      <c r="A13" s="90"/>
      <c r="B13" s="152" t="s">
        <v>130</v>
      </c>
      <c r="C13" s="194" t="s">
        <v>131</v>
      </c>
      <c r="D13" s="74" t="s">
        <v>116</v>
      </c>
      <c r="E13" s="74"/>
      <c r="F13" s="195" t="s">
        <v>111</v>
      </c>
      <c r="G13" s="199">
        <v>13</v>
      </c>
      <c r="H13" s="199"/>
      <c r="I13" s="199"/>
      <c r="J13" s="74"/>
      <c r="K13" s="90" t="s">
        <v>20</v>
      </c>
    </row>
    <row r="14" ht="30" spans="1:11">
      <c r="A14" s="90"/>
      <c r="B14" s="152" t="s">
        <v>132</v>
      </c>
      <c r="C14" s="194" t="s">
        <v>133</v>
      </c>
      <c r="D14" s="74" t="s">
        <v>119</v>
      </c>
      <c r="E14" s="74"/>
      <c r="F14" s="195" t="s">
        <v>111</v>
      </c>
      <c r="G14" s="199">
        <v>27</v>
      </c>
      <c r="H14" s="199"/>
      <c r="I14" s="199"/>
      <c r="J14" s="74"/>
      <c r="K14" s="90" t="s">
        <v>20</v>
      </c>
    </row>
    <row r="15" ht="30" spans="1:11">
      <c r="A15" s="90"/>
      <c r="B15" s="152" t="s">
        <v>134</v>
      </c>
      <c r="C15" s="194" t="s">
        <v>135</v>
      </c>
      <c r="D15" s="74" t="s">
        <v>122</v>
      </c>
      <c r="E15" s="74"/>
      <c r="F15" s="195" t="s">
        <v>111</v>
      </c>
      <c r="G15" s="199">
        <v>47</v>
      </c>
      <c r="H15" s="199"/>
      <c r="I15" s="199"/>
      <c r="J15" s="74"/>
      <c r="K15" s="90" t="s">
        <v>20</v>
      </c>
    </row>
    <row r="16" ht="45" spans="1:11">
      <c r="A16" s="90"/>
      <c r="B16" s="152" t="s">
        <v>136</v>
      </c>
      <c r="C16" s="6" t="s">
        <v>137</v>
      </c>
      <c r="D16" s="152"/>
      <c r="E16" s="152"/>
      <c r="F16" s="195" t="s">
        <v>111</v>
      </c>
      <c r="G16" s="199">
        <v>27</v>
      </c>
      <c r="H16" s="199"/>
      <c r="I16" s="199"/>
      <c r="J16" s="152"/>
      <c r="K16" s="90" t="s">
        <v>87</v>
      </c>
    </row>
    <row r="17" ht="30" spans="1:11">
      <c r="A17" s="90"/>
      <c r="B17" s="152" t="s">
        <v>138</v>
      </c>
      <c r="C17" s="6" t="s">
        <v>139</v>
      </c>
      <c r="D17" s="152"/>
      <c r="E17" s="152"/>
      <c r="F17" s="195" t="s">
        <v>111</v>
      </c>
      <c r="G17" s="199">
        <v>27</v>
      </c>
      <c r="H17" s="199"/>
      <c r="I17" s="199"/>
      <c r="J17" s="152"/>
      <c r="K17" s="90" t="s">
        <v>20</v>
      </c>
    </row>
    <row r="18" ht="258" customHeight="1" spans="1:11">
      <c r="A18" s="6" t="s">
        <v>140</v>
      </c>
      <c r="B18" s="6"/>
      <c r="C18" s="6"/>
      <c r="D18" s="6"/>
      <c r="E18" s="6"/>
      <c r="F18" s="6"/>
      <c r="G18" s="6"/>
      <c r="H18" s="6"/>
      <c r="I18" s="6"/>
      <c r="J18" s="6"/>
      <c r="K18" s="6"/>
    </row>
  </sheetData>
  <mergeCells count="27">
    <mergeCell ref="A1:J1"/>
    <mergeCell ref="A2:K2"/>
    <mergeCell ref="G3:I3"/>
    <mergeCell ref="G5:I5"/>
    <mergeCell ref="G6:I6"/>
    <mergeCell ref="G7:I7"/>
    <mergeCell ref="G8:I8"/>
    <mergeCell ref="G9:I9"/>
    <mergeCell ref="G10:I10"/>
    <mergeCell ref="G11:I11"/>
    <mergeCell ref="G12:I12"/>
    <mergeCell ref="G13:I13"/>
    <mergeCell ref="G14:I14"/>
    <mergeCell ref="G15:I15"/>
    <mergeCell ref="G16:I16"/>
    <mergeCell ref="G17:I17"/>
    <mergeCell ref="A18:K18"/>
    <mergeCell ref="A3:A4"/>
    <mergeCell ref="A5:A10"/>
    <mergeCell ref="A11:A17"/>
    <mergeCell ref="B3:B4"/>
    <mergeCell ref="C3:C4"/>
    <mergeCell ref="D3:D4"/>
    <mergeCell ref="E3:E4"/>
    <mergeCell ref="F3:F4"/>
    <mergeCell ref="J3:J4"/>
    <mergeCell ref="K3:K4"/>
  </mergeCells>
  <conditionalFormatting sqref="C15">
    <cfRule type="duplicateValues" dxfId="0" priority="1"/>
    <cfRule type="duplicateValues" dxfId="1" priority="2"/>
  </conditionalFormatting>
  <conditionalFormatting sqref="C9:C10">
    <cfRule type="duplicateValues" dxfId="0" priority="3"/>
    <cfRule type="duplicateValues" dxfId="1" priority="4"/>
  </conditionalFormatting>
  <pageMargins left="0.75" right="0.629861111111111" top="1" bottom="1" header="0.5" footer="0.5"/>
  <pageSetup paperSize="9" scale="73"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9"/>
  <sheetViews>
    <sheetView zoomScale="85" zoomScaleNormal="85" topLeftCell="A55" workbookViewId="0">
      <selection activeCell="L56" sqref="L56"/>
    </sheetView>
  </sheetViews>
  <sheetFormatPr defaultColWidth="9" defaultRowHeight="14"/>
  <cols>
    <col min="1" max="1" width="6.21818181818182" style="147" customWidth="1"/>
    <col min="2" max="2" width="17.3636363636364" style="148" customWidth="1"/>
    <col min="3" max="3" width="21.2909090909091" style="149" customWidth="1"/>
    <col min="4" max="4" width="24.7545454545455" style="148" customWidth="1"/>
    <col min="5" max="5" width="34.3636363636364" style="148" customWidth="1"/>
    <col min="6" max="6" width="6.94545454545455" style="147" customWidth="1"/>
    <col min="7" max="9" width="10.0727272727273" style="147" customWidth="1"/>
    <col min="10" max="10" width="31.6909090909091" style="148" customWidth="1"/>
    <col min="11" max="11" width="7.05454545454545" style="150" customWidth="1"/>
    <col min="12" max="16384" width="9" style="150"/>
  </cols>
  <sheetData>
    <row r="1" ht="30" customHeight="1" spans="1:10">
      <c r="A1" s="104" t="s">
        <v>141</v>
      </c>
      <c r="B1" s="104"/>
      <c r="C1" s="104"/>
      <c r="D1" s="104"/>
      <c r="E1" s="104"/>
      <c r="F1" s="104"/>
      <c r="G1" s="104"/>
      <c r="H1" s="104"/>
      <c r="I1" s="104"/>
      <c r="J1" s="104"/>
    </row>
    <row r="2" s="49" customFormat="1" ht="35" customHeight="1" spans="1:11">
      <c r="A2" s="54" t="s">
        <v>142</v>
      </c>
      <c r="B2" s="54"/>
      <c r="C2" s="54"/>
      <c r="D2" s="54"/>
      <c r="E2" s="54"/>
      <c r="F2" s="54"/>
      <c r="G2" s="54"/>
      <c r="H2" s="54"/>
      <c r="I2" s="54"/>
      <c r="J2" s="54"/>
      <c r="K2" s="54"/>
    </row>
    <row r="3" s="144" customFormat="1" ht="19" customHeight="1" spans="1:11">
      <c r="A3" s="17" t="s">
        <v>2</v>
      </c>
      <c r="B3" s="17" t="s">
        <v>3</v>
      </c>
      <c r="C3" s="17" t="s">
        <v>4</v>
      </c>
      <c r="D3" s="17" t="s">
        <v>5</v>
      </c>
      <c r="E3" s="17" t="s">
        <v>6</v>
      </c>
      <c r="F3" s="55" t="s">
        <v>7</v>
      </c>
      <c r="G3" s="56" t="s">
        <v>8</v>
      </c>
      <c r="H3" s="14"/>
      <c r="I3" s="16"/>
      <c r="J3" s="55" t="s">
        <v>9</v>
      </c>
      <c r="K3" s="181" t="s">
        <v>10</v>
      </c>
    </row>
    <row r="4" s="144" customFormat="1" ht="17" customHeight="1" spans="1:12">
      <c r="A4" s="17"/>
      <c r="B4" s="17"/>
      <c r="C4" s="17"/>
      <c r="D4" s="17"/>
      <c r="E4" s="17"/>
      <c r="F4" s="57"/>
      <c r="G4" s="17" t="s">
        <v>11</v>
      </c>
      <c r="H4" s="17" t="s">
        <v>12</v>
      </c>
      <c r="I4" s="17" t="s">
        <v>13</v>
      </c>
      <c r="J4" s="87"/>
      <c r="K4" s="182"/>
      <c r="L4" s="144" t="s">
        <v>143</v>
      </c>
    </row>
    <row r="5" ht="120" spans="1:12">
      <c r="A5" s="90">
        <v>1</v>
      </c>
      <c r="B5" s="224" t="s">
        <v>144</v>
      </c>
      <c r="C5" s="4" t="s">
        <v>145</v>
      </c>
      <c r="D5" s="67" t="s">
        <v>146</v>
      </c>
      <c r="E5" s="67" t="s">
        <v>147</v>
      </c>
      <c r="F5" s="68" t="s">
        <v>18</v>
      </c>
      <c r="G5" s="68">
        <v>7</v>
      </c>
      <c r="H5" s="68">
        <v>6</v>
      </c>
      <c r="I5" s="68">
        <v>5</v>
      </c>
      <c r="J5" s="152"/>
      <c r="K5" s="156" t="s">
        <v>20</v>
      </c>
      <c r="L5" s="150">
        <v>5</v>
      </c>
    </row>
    <row r="6" ht="45" spans="1:12">
      <c r="A6" s="90"/>
      <c r="B6" s="151" t="s">
        <v>148</v>
      </c>
      <c r="C6" s="4" t="s">
        <v>149</v>
      </c>
      <c r="D6" s="152"/>
      <c r="E6" s="152"/>
      <c r="F6" s="68" t="s">
        <v>18</v>
      </c>
      <c r="G6" s="90">
        <v>11</v>
      </c>
      <c r="H6" s="90">
        <v>10</v>
      </c>
      <c r="I6" s="90">
        <v>8</v>
      </c>
      <c r="J6" s="152"/>
      <c r="K6" s="156" t="s">
        <v>87</v>
      </c>
      <c r="L6" s="150">
        <v>15</v>
      </c>
    </row>
    <row r="7" ht="45" spans="1:12">
      <c r="A7" s="90"/>
      <c r="B7" s="151" t="s">
        <v>150</v>
      </c>
      <c r="C7" s="4" t="s">
        <v>151</v>
      </c>
      <c r="D7" s="152"/>
      <c r="E7" s="152"/>
      <c r="F7" s="68" t="s">
        <v>18</v>
      </c>
      <c r="G7" s="90">
        <v>19</v>
      </c>
      <c r="H7" s="90">
        <v>18</v>
      </c>
      <c r="I7" s="90">
        <v>17</v>
      </c>
      <c r="J7" s="152"/>
      <c r="K7" s="156" t="s">
        <v>87</v>
      </c>
      <c r="L7" s="150">
        <v>23</v>
      </c>
    </row>
    <row r="8" ht="45" spans="1:11">
      <c r="A8" s="90"/>
      <c r="B8" s="151" t="s">
        <v>152</v>
      </c>
      <c r="C8" s="153" t="s">
        <v>153</v>
      </c>
      <c r="D8" s="154"/>
      <c r="E8" s="154"/>
      <c r="F8" s="142" t="s">
        <v>18</v>
      </c>
      <c r="G8" s="122" t="s">
        <v>154</v>
      </c>
      <c r="H8" s="122"/>
      <c r="I8" s="122"/>
      <c r="J8" s="154"/>
      <c r="K8" s="156" t="s">
        <v>87</v>
      </c>
    </row>
    <row r="9" ht="30" spans="1:12">
      <c r="A9" s="90"/>
      <c r="B9" s="224" t="s">
        <v>155</v>
      </c>
      <c r="C9" s="4" t="s">
        <v>156</v>
      </c>
      <c r="D9" s="152"/>
      <c r="E9" s="152"/>
      <c r="F9" s="68" t="s">
        <v>18</v>
      </c>
      <c r="G9" s="90">
        <v>2</v>
      </c>
      <c r="H9" s="90"/>
      <c r="I9" s="90"/>
      <c r="J9" s="152"/>
      <c r="K9" s="156" t="s">
        <v>20</v>
      </c>
      <c r="L9" s="183"/>
    </row>
    <row r="10" ht="120" spans="1:12">
      <c r="A10" s="90">
        <v>2</v>
      </c>
      <c r="B10" s="151" t="s">
        <v>157</v>
      </c>
      <c r="C10" s="4" t="s">
        <v>158</v>
      </c>
      <c r="D10" s="67" t="s">
        <v>159</v>
      </c>
      <c r="E10" s="67" t="s">
        <v>160</v>
      </c>
      <c r="F10" s="68" t="s">
        <v>18</v>
      </c>
      <c r="G10" s="68">
        <v>11</v>
      </c>
      <c r="H10" s="68">
        <v>10</v>
      </c>
      <c r="I10" s="68">
        <v>9</v>
      </c>
      <c r="J10" s="184" t="s">
        <v>161</v>
      </c>
      <c r="K10" s="156" t="s">
        <v>20</v>
      </c>
      <c r="L10" s="150">
        <v>10</v>
      </c>
    </row>
    <row r="11" ht="45" spans="1:12">
      <c r="A11" s="90"/>
      <c r="B11" s="151" t="s">
        <v>162</v>
      </c>
      <c r="C11" s="4" t="s">
        <v>163</v>
      </c>
      <c r="D11" s="152"/>
      <c r="E11" s="152"/>
      <c r="F11" s="68" t="s">
        <v>18</v>
      </c>
      <c r="G11" s="90">
        <v>13</v>
      </c>
      <c r="H11" s="90">
        <v>11</v>
      </c>
      <c r="I11" s="90">
        <v>10</v>
      </c>
      <c r="J11" s="152"/>
      <c r="K11" s="156" t="s">
        <v>87</v>
      </c>
      <c r="L11" s="150">
        <v>21</v>
      </c>
    </row>
    <row r="12" ht="45" spans="1:12">
      <c r="A12" s="90"/>
      <c r="B12" s="151" t="s">
        <v>164</v>
      </c>
      <c r="C12" s="4" t="s">
        <v>165</v>
      </c>
      <c r="D12" s="152"/>
      <c r="E12" s="152"/>
      <c r="F12" s="68" t="s">
        <v>18</v>
      </c>
      <c r="G12" s="90">
        <v>22</v>
      </c>
      <c r="H12" s="90">
        <v>20</v>
      </c>
      <c r="I12" s="90">
        <v>18</v>
      </c>
      <c r="J12" s="152"/>
      <c r="K12" s="156" t="s">
        <v>87</v>
      </c>
      <c r="L12" s="150">
        <v>30</v>
      </c>
    </row>
    <row r="13" ht="45" spans="1:11">
      <c r="A13" s="90"/>
      <c r="B13" s="151" t="s">
        <v>166</v>
      </c>
      <c r="C13" s="153" t="s">
        <v>167</v>
      </c>
      <c r="D13" s="154"/>
      <c r="E13" s="154"/>
      <c r="F13" s="142" t="s">
        <v>18</v>
      </c>
      <c r="G13" s="122" t="s">
        <v>154</v>
      </c>
      <c r="H13" s="122"/>
      <c r="I13" s="122"/>
      <c r="J13" s="154"/>
      <c r="K13" s="122" t="s">
        <v>87</v>
      </c>
    </row>
    <row r="14" ht="45" spans="1:12">
      <c r="A14" s="90"/>
      <c r="B14" s="224" t="s">
        <v>168</v>
      </c>
      <c r="C14" s="4" t="s">
        <v>169</v>
      </c>
      <c r="D14" s="152"/>
      <c r="E14" s="152"/>
      <c r="F14" s="68" t="s">
        <v>18</v>
      </c>
      <c r="G14" s="90">
        <v>2</v>
      </c>
      <c r="H14" s="90"/>
      <c r="I14" s="90"/>
      <c r="J14" s="152"/>
      <c r="K14" s="156" t="s">
        <v>20</v>
      </c>
      <c r="L14" s="183"/>
    </row>
    <row r="15" ht="106" spans="1:11">
      <c r="A15" s="90">
        <v>3</v>
      </c>
      <c r="B15" s="151" t="s">
        <v>170</v>
      </c>
      <c r="C15" s="153" t="s">
        <v>171</v>
      </c>
      <c r="D15" s="155" t="s">
        <v>172</v>
      </c>
      <c r="E15" s="155" t="s">
        <v>173</v>
      </c>
      <c r="F15" s="142" t="s">
        <v>18</v>
      </c>
      <c r="G15" s="142">
        <v>7</v>
      </c>
      <c r="H15" s="142">
        <v>6</v>
      </c>
      <c r="I15" s="142">
        <v>5</v>
      </c>
      <c r="J15" s="185" t="s">
        <v>174</v>
      </c>
      <c r="K15" s="156" t="s">
        <v>87</v>
      </c>
    </row>
    <row r="16" ht="45" spans="1:11">
      <c r="A16" s="90"/>
      <c r="B16" s="151" t="s">
        <v>175</v>
      </c>
      <c r="C16" s="153" t="s">
        <v>176</v>
      </c>
      <c r="D16" s="154"/>
      <c r="E16" s="154"/>
      <c r="F16" s="142" t="s">
        <v>18</v>
      </c>
      <c r="G16" s="122">
        <v>11</v>
      </c>
      <c r="H16" s="122">
        <v>10</v>
      </c>
      <c r="I16" s="122">
        <v>8</v>
      </c>
      <c r="J16" s="154"/>
      <c r="K16" s="156" t="s">
        <v>87</v>
      </c>
    </row>
    <row r="17" ht="45" spans="1:11">
      <c r="A17" s="90"/>
      <c r="B17" s="151" t="s">
        <v>177</v>
      </c>
      <c r="C17" s="153" t="s">
        <v>178</v>
      </c>
      <c r="D17" s="154"/>
      <c r="E17" s="154"/>
      <c r="F17" s="142" t="s">
        <v>18</v>
      </c>
      <c r="G17" s="122">
        <v>19</v>
      </c>
      <c r="H17" s="122">
        <v>18</v>
      </c>
      <c r="I17" s="122">
        <v>17</v>
      </c>
      <c r="J17" s="154"/>
      <c r="K17" s="156" t="s">
        <v>87</v>
      </c>
    </row>
    <row r="18" s="145" customFormat="1" ht="85" customHeight="1" spans="1:12">
      <c r="A18" s="156">
        <v>4</v>
      </c>
      <c r="B18" s="157" t="s">
        <v>179</v>
      </c>
      <c r="C18" s="7" t="s">
        <v>180</v>
      </c>
      <c r="D18" s="158" t="s">
        <v>181</v>
      </c>
      <c r="E18" s="158" t="s">
        <v>182</v>
      </c>
      <c r="F18" s="140" t="s">
        <v>18</v>
      </c>
      <c r="G18" s="156">
        <v>7</v>
      </c>
      <c r="H18" s="156">
        <v>6</v>
      </c>
      <c r="I18" s="156">
        <v>5</v>
      </c>
      <c r="J18" s="173" t="s">
        <v>183</v>
      </c>
      <c r="K18" s="156" t="s">
        <v>20</v>
      </c>
      <c r="L18" s="145">
        <v>5</v>
      </c>
    </row>
    <row r="19" ht="61" customHeight="1" spans="1:12">
      <c r="A19" s="90">
        <v>5</v>
      </c>
      <c r="B19" s="151" t="s">
        <v>184</v>
      </c>
      <c r="C19" s="4" t="s">
        <v>185</v>
      </c>
      <c r="D19" s="67" t="s">
        <v>186</v>
      </c>
      <c r="E19" s="67" t="s">
        <v>187</v>
      </c>
      <c r="F19" s="68" t="s">
        <v>18</v>
      </c>
      <c r="G19" s="90">
        <v>1</v>
      </c>
      <c r="H19" s="90">
        <v>1</v>
      </c>
      <c r="I19" s="90">
        <v>1</v>
      </c>
      <c r="J19" s="152"/>
      <c r="K19" s="156" t="s">
        <v>87</v>
      </c>
      <c r="L19" s="150">
        <v>1</v>
      </c>
    </row>
    <row r="20" ht="122" customHeight="1" spans="1:12">
      <c r="A20" s="90">
        <v>6</v>
      </c>
      <c r="B20" s="151" t="s">
        <v>188</v>
      </c>
      <c r="C20" s="4" t="s">
        <v>189</v>
      </c>
      <c r="D20" s="67" t="s">
        <v>190</v>
      </c>
      <c r="E20" s="67" t="s">
        <v>191</v>
      </c>
      <c r="F20" s="68" t="s">
        <v>18</v>
      </c>
      <c r="G20" s="90">
        <v>20</v>
      </c>
      <c r="H20" s="90">
        <v>18</v>
      </c>
      <c r="I20" s="90">
        <v>16</v>
      </c>
      <c r="J20" s="152"/>
      <c r="K20" s="156" t="s">
        <v>20</v>
      </c>
      <c r="L20" s="150">
        <v>16</v>
      </c>
    </row>
    <row r="21" ht="29" customHeight="1" spans="1:12">
      <c r="A21" s="90"/>
      <c r="B21" s="224" t="s">
        <v>192</v>
      </c>
      <c r="C21" s="4" t="s">
        <v>193</v>
      </c>
      <c r="D21" s="152"/>
      <c r="E21" s="152"/>
      <c r="F21" s="68" t="s">
        <v>18</v>
      </c>
      <c r="G21" s="90">
        <v>2</v>
      </c>
      <c r="H21" s="90"/>
      <c r="I21" s="90"/>
      <c r="J21" s="152"/>
      <c r="K21" s="156" t="s">
        <v>20</v>
      </c>
      <c r="L21" s="183"/>
    </row>
    <row r="22" ht="105" spans="1:12">
      <c r="A22" s="90">
        <v>7</v>
      </c>
      <c r="B22" s="151" t="s">
        <v>194</v>
      </c>
      <c r="C22" s="4" t="s">
        <v>195</v>
      </c>
      <c r="D22" s="4" t="s">
        <v>196</v>
      </c>
      <c r="E22" s="4" t="s">
        <v>197</v>
      </c>
      <c r="F22" s="113" t="s">
        <v>198</v>
      </c>
      <c r="G22" s="159">
        <v>25</v>
      </c>
      <c r="H22" s="159">
        <v>23</v>
      </c>
      <c r="I22" s="159">
        <v>20</v>
      </c>
      <c r="J22" s="6" t="s">
        <v>199</v>
      </c>
      <c r="K22" s="156" t="s">
        <v>20</v>
      </c>
      <c r="L22" s="150">
        <v>23</v>
      </c>
    </row>
    <row r="23" ht="45" spans="1:12">
      <c r="A23" s="90"/>
      <c r="B23" s="151" t="s">
        <v>200</v>
      </c>
      <c r="C23" s="4" t="s">
        <v>201</v>
      </c>
      <c r="D23" s="6"/>
      <c r="E23" s="6"/>
      <c r="F23" s="113" t="s">
        <v>198</v>
      </c>
      <c r="G23" s="90">
        <v>12.5</v>
      </c>
      <c r="H23" s="90">
        <v>11.5</v>
      </c>
      <c r="I23" s="90">
        <v>10</v>
      </c>
      <c r="J23" s="152" t="s">
        <v>202</v>
      </c>
      <c r="K23" s="156" t="s">
        <v>20</v>
      </c>
      <c r="L23" s="183"/>
    </row>
    <row r="24" ht="104" customHeight="1" spans="1:12">
      <c r="A24" s="90">
        <v>8</v>
      </c>
      <c r="B24" s="225" t="s">
        <v>203</v>
      </c>
      <c r="C24" s="6" t="s">
        <v>204</v>
      </c>
      <c r="D24" s="6" t="s">
        <v>205</v>
      </c>
      <c r="E24" s="6" t="s">
        <v>206</v>
      </c>
      <c r="F24" s="113" t="s">
        <v>198</v>
      </c>
      <c r="G24" s="90">
        <v>28</v>
      </c>
      <c r="H24" s="90">
        <v>25</v>
      </c>
      <c r="I24" s="90">
        <v>22</v>
      </c>
      <c r="J24" s="152"/>
      <c r="K24" s="156" t="s">
        <v>20</v>
      </c>
      <c r="L24" s="150">
        <v>20</v>
      </c>
    </row>
    <row r="25" ht="107" customHeight="1" spans="1:11">
      <c r="A25" s="90">
        <v>9</v>
      </c>
      <c r="B25" s="225" t="s">
        <v>207</v>
      </c>
      <c r="C25" s="153" t="s">
        <v>208</v>
      </c>
      <c r="D25" s="153" t="s">
        <v>209</v>
      </c>
      <c r="E25" s="153" t="s">
        <v>210</v>
      </c>
      <c r="F25" s="161" t="s">
        <v>198</v>
      </c>
      <c r="G25" s="161">
        <v>14</v>
      </c>
      <c r="H25" s="161">
        <v>12.5</v>
      </c>
      <c r="I25" s="161">
        <v>11</v>
      </c>
      <c r="J25" s="169" t="s">
        <v>211</v>
      </c>
      <c r="K25" s="122" t="s">
        <v>87</v>
      </c>
    </row>
    <row r="26" ht="193" customHeight="1" spans="1:12">
      <c r="A26" s="90">
        <v>10</v>
      </c>
      <c r="B26" s="151" t="s">
        <v>212</v>
      </c>
      <c r="C26" s="4" t="s">
        <v>213</v>
      </c>
      <c r="D26" s="4" t="s">
        <v>214</v>
      </c>
      <c r="E26" s="4" t="s">
        <v>215</v>
      </c>
      <c r="F26" s="5" t="s">
        <v>18</v>
      </c>
      <c r="G26" s="5">
        <v>400</v>
      </c>
      <c r="H26" s="5">
        <v>320</v>
      </c>
      <c r="I26" s="5" t="s">
        <v>19</v>
      </c>
      <c r="J26" s="119" t="s">
        <v>216</v>
      </c>
      <c r="K26" s="156" t="s">
        <v>20</v>
      </c>
      <c r="L26" s="150">
        <v>270</v>
      </c>
    </row>
    <row r="27" ht="90" spans="1:12">
      <c r="A27" s="90">
        <v>11</v>
      </c>
      <c r="B27" s="151" t="s">
        <v>217</v>
      </c>
      <c r="C27" s="4" t="s">
        <v>218</v>
      </c>
      <c r="D27" s="4" t="s">
        <v>219</v>
      </c>
      <c r="E27" s="4" t="s">
        <v>220</v>
      </c>
      <c r="F27" s="5" t="s">
        <v>221</v>
      </c>
      <c r="G27" s="5">
        <v>20</v>
      </c>
      <c r="H27" s="162">
        <v>15</v>
      </c>
      <c r="I27" s="162">
        <v>10</v>
      </c>
      <c r="J27" s="119" t="s">
        <v>222</v>
      </c>
      <c r="K27" s="156" t="s">
        <v>20</v>
      </c>
      <c r="L27" s="150">
        <v>15</v>
      </c>
    </row>
    <row r="28" ht="30" spans="1:12">
      <c r="A28" s="90"/>
      <c r="B28" s="151" t="s">
        <v>223</v>
      </c>
      <c r="C28" s="4" t="s">
        <v>224</v>
      </c>
      <c r="D28" s="4"/>
      <c r="E28" s="4"/>
      <c r="F28" s="5" t="s">
        <v>221</v>
      </c>
      <c r="G28" s="108">
        <v>40</v>
      </c>
      <c r="H28" s="108">
        <v>40</v>
      </c>
      <c r="I28" s="108">
        <v>25</v>
      </c>
      <c r="J28" s="152"/>
      <c r="K28" s="156" t="s">
        <v>20</v>
      </c>
      <c r="L28" s="150">
        <v>55</v>
      </c>
    </row>
    <row r="29" ht="34.25" customHeight="1" spans="1:12">
      <c r="A29" s="90"/>
      <c r="B29" s="151" t="s">
        <v>225</v>
      </c>
      <c r="C29" s="4" t="s">
        <v>226</v>
      </c>
      <c r="D29" s="4"/>
      <c r="E29" s="4"/>
      <c r="F29" s="5" t="s">
        <v>221</v>
      </c>
      <c r="G29" s="108">
        <v>60</v>
      </c>
      <c r="H29" s="108">
        <v>60</v>
      </c>
      <c r="I29" s="108">
        <v>45</v>
      </c>
      <c r="J29" s="152"/>
      <c r="K29" s="156" t="s">
        <v>20</v>
      </c>
      <c r="L29" s="150">
        <v>75</v>
      </c>
    </row>
    <row r="30" ht="90" spans="1:11">
      <c r="A30" s="90">
        <v>12</v>
      </c>
      <c r="B30" s="151" t="s">
        <v>227</v>
      </c>
      <c r="C30" s="153" t="s">
        <v>228</v>
      </c>
      <c r="D30" s="153" t="s">
        <v>229</v>
      </c>
      <c r="E30" s="153" t="s">
        <v>230</v>
      </c>
      <c r="F30" s="161" t="s">
        <v>221</v>
      </c>
      <c r="G30" s="163" t="s">
        <v>154</v>
      </c>
      <c r="H30" s="164"/>
      <c r="I30" s="186"/>
      <c r="J30" s="125" t="s">
        <v>231</v>
      </c>
      <c r="K30" s="122" t="s">
        <v>87</v>
      </c>
    </row>
    <row r="31" ht="30" customHeight="1" spans="1:11">
      <c r="A31" s="90"/>
      <c r="B31" s="151" t="s">
        <v>232</v>
      </c>
      <c r="C31" s="153" t="s">
        <v>233</v>
      </c>
      <c r="D31" s="153"/>
      <c r="E31" s="153"/>
      <c r="F31" s="161" t="s">
        <v>221</v>
      </c>
      <c r="G31" s="165" t="s">
        <v>154</v>
      </c>
      <c r="H31" s="166"/>
      <c r="I31" s="187"/>
      <c r="J31" s="154"/>
      <c r="K31" s="122" t="s">
        <v>87</v>
      </c>
    </row>
    <row r="32" ht="30" customHeight="1" spans="1:11">
      <c r="A32" s="90"/>
      <c r="B32" s="151" t="s">
        <v>234</v>
      </c>
      <c r="C32" s="153" t="s">
        <v>235</v>
      </c>
      <c r="D32" s="153"/>
      <c r="E32" s="153"/>
      <c r="F32" s="161" t="s">
        <v>221</v>
      </c>
      <c r="G32" s="165" t="s">
        <v>154</v>
      </c>
      <c r="H32" s="166"/>
      <c r="I32" s="187"/>
      <c r="J32" s="154"/>
      <c r="K32" s="122" t="s">
        <v>87</v>
      </c>
    </row>
    <row r="33" ht="150" spans="1:11">
      <c r="A33" s="90">
        <v>13</v>
      </c>
      <c r="B33" s="151" t="s">
        <v>236</v>
      </c>
      <c r="C33" s="153" t="s">
        <v>237</v>
      </c>
      <c r="D33" s="153" t="s">
        <v>238</v>
      </c>
      <c r="E33" s="153" t="s">
        <v>239</v>
      </c>
      <c r="F33" s="161" t="s">
        <v>198</v>
      </c>
      <c r="G33" s="165" t="s">
        <v>154</v>
      </c>
      <c r="H33" s="166"/>
      <c r="I33" s="187"/>
      <c r="J33" s="125" t="s">
        <v>240</v>
      </c>
      <c r="K33" s="122" t="s">
        <v>20</v>
      </c>
    </row>
    <row r="34" ht="105" spans="1:12">
      <c r="A34" s="90">
        <v>14</v>
      </c>
      <c r="B34" s="167" t="s">
        <v>241</v>
      </c>
      <c r="C34" s="7" t="s">
        <v>242</v>
      </c>
      <c r="D34" s="7" t="s">
        <v>243</v>
      </c>
      <c r="E34" s="7" t="s">
        <v>244</v>
      </c>
      <c r="F34" s="8" t="s">
        <v>18</v>
      </c>
      <c r="G34" s="8">
        <v>7</v>
      </c>
      <c r="H34" s="168">
        <v>6</v>
      </c>
      <c r="I34" s="168">
        <v>5</v>
      </c>
      <c r="J34" s="188" t="s">
        <v>245</v>
      </c>
      <c r="K34" s="156" t="s">
        <v>20</v>
      </c>
      <c r="L34" s="150">
        <v>5</v>
      </c>
    </row>
    <row r="35" ht="180" spans="1:11">
      <c r="A35" s="90">
        <v>15</v>
      </c>
      <c r="B35" s="225" t="s">
        <v>246</v>
      </c>
      <c r="C35" s="153" t="s">
        <v>247</v>
      </c>
      <c r="D35" s="169" t="s">
        <v>248</v>
      </c>
      <c r="E35" s="153" t="s">
        <v>249</v>
      </c>
      <c r="F35" s="161" t="s">
        <v>198</v>
      </c>
      <c r="G35" s="165">
        <v>72</v>
      </c>
      <c r="H35" s="166"/>
      <c r="I35" s="187"/>
      <c r="J35" s="125" t="s">
        <v>250</v>
      </c>
      <c r="K35" s="122" t="s">
        <v>20</v>
      </c>
    </row>
    <row r="36" ht="105" spans="1:12">
      <c r="A36" s="90">
        <v>16</v>
      </c>
      <c r="B36" s="151" t="s">
        <v>251</v>
      </c>
      <c r="C36" s="7" t="s">
        <v>252</v>
      </c>
      <c r="D36" s="7" t="s">
        <v>253</v>
      </c>
      <c r="E36" s="7" t="s">
        <v>254</v>
      </c>
      <c r="F36" s="8" t="s">
        <v>255</v>
      </c>
      <c r="G36" s="170" t="s">
        <v>154</v>
      </c>
      <c r="H36" s="171"/>
      <c r="I36" s="189"/>
      <c r="J36" s="173" t="s">
        <v>256</v>
      </c>
      <c r="K36" s="156" t="s">
        <v>20</v>
      </c>
      <c r="L36" s="150" t="s">
        <v>257</v>
      </c>
    </row>
    <row r="37" ht="105" spans="1:12">
      <c r="A37" s="90">
        <v>17</v>
      </c>
      <c r="B37" s="151" t="s">
        <v>258</v>
      </c>
      <c r="C37" s="4" t="s">
        <v>259</v>
      </c>
      <c r="D37" s="4" t="s">
        <v>260</v>
      </c>
      <c r="E37" s="4" t="s">
        <v>261</v>
      </c>
      <c r="F37" s="5" t="s">
        <v>255</v>
      </c>
      <c r="G37" s="5">
        <v>65</v>
      </c>
      <c r="H37" s="5">
        <v>55</v>
      </c>
      <c r="I37" s="5">
        <v>35</v>
      </c>
      <c r="J37" s="6" t="s">
        <v>262</v>
      </c>
      <c r="K37" s="156" t="s">
        <v>20</v>
      </c>
      <c r="L37" s="150">
        <v>55</v>
      </c>
    </row>
    <row r="38" ht="105" spans="1:12">
      <c r="A38" s="90">
        <v>18</v>
      </c>
      <c r="B38" s="151" t="s">
        <v>263</v>
      </c>
      <c r="C38" s="4" t="s">
        <v>264</v>
      </c>
      <c r="D38" s="4" t="s">
        <v>265</v>
      </c>
      <c r="E38" s="4" t="s">
        <v>261</v>
      </c>
      <c r="F38" s="5" t="s">
        <v>255</v>
      </c>
      <c r="G38" s="5">
        <v>50</v>
      </c>
      <c r="H38" s="5">
        <v>40</v>
      </c>
      <c r="I38" s="5">
        <v>25</v>
      </c>
      <c r="J38" s="6" t="s">
        <v>262</v>
      </c>
      <c r="K38" s="156" t="s">
        <v>20</v>
      </c>
      <c r="L38" s="150">
        <v>40</v>
      </c>
    </row>
    <row r="39" ht="90" spans="1:12">
      <c r="A39" s="90">
        <v>19</v>
      </c>
      <c r="B39" s="151" t="s">
        <v>266</v>
      </c>
      <c r="C39" s="4" t="s">
        <v>267</v>
      </c>
      <c r="D39" s="4" t="s">
        <v>268</v>
      </c>
      <c r="E39" s="4" t="s">
        <v>269</v>
      </c>
      <c r="F39" s="5" t="s">
        <v>255</v>
      </c>
      <c r="G39" s="5">
        <v>35</v>
      </c>
      <c r="H39" s="5">
        <v>30</v>
      </c>
      <c r="I39" s="5">
        <v>20</v>
      </c>
      <c r="J39" s="6" t="s">
        <v>262</v>
      </c>
      <c r="K39" s="156" t="s">
        <v>20</v>
      </c>
      <c r="L39" s="150">
        <v>30</v>
      </c>
    </row>
    <row r="40" s="146" customFormat="1" ht="45" spans="1:12">
      <c r="A40" s="122"/>
      <c r="B40" s="172" t="s">
        <v>270</v>
      </c>
      <c r="C40" s="153" t="s">
        <v>271</v>
      </c>
      <c r="D40" s="153"/>
      <c r="E40" s="153"/>
      <c r="F40" s="161" t="s">
        <v>255</v>
      </c>
      <c r="G40" s="161"/>
      <c r="H40" s="161">
        <v>27</v>
      </c>
      <c r="I40" s="161"/>
      <c r="J40" s="154" t="s">
        <v>272</v>
      </c>
      <c r="K40" s="122" t="s">
        <v>20</v>
      </c>
      <c r="L40" s="190"/>
    </row>
    <row r="41" s="145" customFormat="1" ht="150" spans="1:12">
      <c r="A41" s="156">
        <v>20</v>
      </c>
      <c r="B41" s="157" t="s">
        <v>273</v>
      </c>
      <c r="C41" s="7" t="s">
        <v>274</v>
      </c>
      <c r="D41" s="173" t="s">
        <v>275</v>
      </c>
      <c r="E41" s="173" t="s">
        <v>276</v>
      </c>
      <c r="F41" s="8" t="s">
        <v>198</v>
      </c>
      <c r="G41" s="8">
        <v>18</v>
      </c>
      <c r="H41" s="174">
        <v>16</v>
      </c>
      <c r="I41" s="174">
        <v>14</v>
      </c>
      <c r="J41" s="173" t="s">
        <v>277</v>
      </c>
      <c r="K41" s="156" t="s">
        <v>20</v>
      </c>
      <c r="L41" s="183">
        <v>12</v>
      </c>
    </row>
    <row r="42" ht="45" spans="1:12">
      <c r="A42" s="90"/>
      <c r="B42" s="151" t="s">
        <v>278</v>
      </c>
      <c r="C42" s="4" t="s">
        <v>279</v>
      </c>
      <c r="D42" s="4"/>
      <c r="E42" s="4"/>
      <c r="F42" s="5" t="s">
        <v>198</v>
      </c>
      <c r="G42" s="5">
        <f>G41*0.5</f>
        <v>9</v>
      </c>
      <c r="H42" s="108">
        <v>8</v>
      </c>
      <c r="I42" s="108">
        <v>7</v>
      </c>
      <c r="J42" s="152" t="s">
        <v>202</v>
      </c>
      <c r="K42" s="156" t="s">
        <v>20</v>
      </c>
      <c r="L42" s="183"/>
    </row>
    <row r="43" ht="120" spans="1:12">
      <c r="A43" s="90">
        <v>21</v>
      </c>
      <c r="B43" s="175" t="s">
        <v>280</v>
      </c>
      <c r="C43" s="4" t="s">
        <v>281</v>
      </c>
      <c r="D43" s="4" t="s">
        <v>282</v>
      </c>
      <c r="E43" s="4" t="s">
        <v>283</v>
      </c>
      <c r="F43" s="5" t="s">
        <v>198</v>
      </c>
      <c r="G43" s="176">
        <v>60</v>
      </c>
      <c r="H43" s="177"/>
      <c r="I43" s="191"/>
      <c r="J43" s="6" t="s">
        <v>284</v>
      </c>
      <c r="K43" s="156" t="s">
        <v>20</v>
      </c>
      <c r="L43" s="183">
        <v>300</v>
      </c>
    </row>
    <row r="44" ht="120" spans="1:12">
      <c r="A44" s="90">
        <v>22</v>
      </c>
      <c r="B44" s="151" t="s">
        <v>285</v>
      </c>
      <c r="C44" s="4" t="s">
        <v>286</v>
      </c>
      <c r="D44" s="4" t="s">
        <v>287</v>
      </c>
      <c r="E44" s="4" t="s">
        <v>288</v>
      </c>
      <c r="F44" s="5" t="s">
        <v>198</v>
      </c>
      <c r="G44" s="5">
        <v>135</v>
      </c>
      <c r="H44" s="5">
        <v>122</v>
      </c>
      <c r="I44" s="5" t="s">
        <v>19</v>
      </c>
      <c r="J44" s="6" t="s">
        <v>289</v>
      </c>
      <c r="K44" s="156" t="s">
        <v>20</v>
      </c>
      <c r="L44" s="150">
        <v>122</v>
      </c>
    </row>
    <row r="45" ht="120" spans="1:11">
      <c r="A45" s="90">
        <v>23</v>
      </c>
      <c r="B45" s="167" t="s">
        <v>290</v>
      </c>
      <c r="C45" s="153" t="s">
        <v>291</v>
      </c>
      <c r="D45" s="153" t="s">
        <v>292</v>
      </c>
      <c r="E45" s="153" t="s">
        <v>293</v>
      </c>
      <c r="F45" s="161" t="s">
        <v>198</v>
      </c>
      <c r="G45" s="161" t="s">
        <v>154</v>
      </c>
      <c r="H45" s="161"/>
      <c r="I45" s="161"/>
      <c r="J45" s="134" t="s">
        <v>284</v>
      </c>
      <c r="K45" s="122" t="s">
        <v>87</v>
      </c>
    </row>
    <row r="46" ht="90" spans="1:12">
      <c r="A46" s="90">
        <v>24</v>
      </c>
      <c r="B46" s="151" t="s">
        <v>294</v>
      </c>
      <c r="C46" s="4" t="s">
        <v>295</v>
      </c>
      <c r="D46" s="4" t="s">
        <v>296</v>
      </c>
      <c r="E46" s="4" t="s">
        <v>297</v>
      </c>
      <c r="F46" s="5" t="s">
        <v>198</v>
      </c>
      <c r="G46" s="5">
        <v>18</v>
      </c>
      <c r="H46" s="5"/>
      <c r="I46" s="5"/>
      <c r="J46" s="6" t="s">
        <v>298</v>
      </c>
      <c r="K46" s="156" t="s">
        <v>20</v>
      </c>
      <c r="L46" s="183"/>
    </row>
    <row r="47" ht="54.75" customHeight="1" spans="1:12">
      <c r="A47" s="90"/>
      <c r="B47" s="151" t="s">
        <v>299</v>
      </c>
      <c r="C47" s="4" t="s">
        <v>300</v>
      </c>
      <c r="D47" s="4"/>
      <c r="E47" s="4"/>
      <c r="F47" s="5" t="s">
        <v>198</v>
      </c>
      <c r="G47" s="5">
        <v>9</v>
      </c>
      <c r="H47" s="5"/>
      <c r="I47" s="5"/>
      <c r="J47" s="152"/>
      <c r="K47" s="156" t="s">
        <v>20</v>
      </c>
      <c r="L47" s="183">
        <v>10</v>
      </c>
    </row>
    <row r="48" ht="75" spans="1:12">
      <c r="A48" s="90">
        <v>25</v>
      </c>
      <c r="B48" s="175" t="s">
        <v>301</v>
      </c>
      <c r="C48" s="4" t="s">
        <v>302</v>
      </c>
      <c r="D48" s="4" t="s">
        <v>303</v>
      </c>
      <c r="E48" s="4" t="s">
        <v>304</v>
      </c>
      <c r="F48" s="5" t="s">
        <v>198</v>
      </c>
      <c r="G48" s="5">
        <v>65</v>
      </c>
      <c r="H48" s="5"/>
      <c r="I48" s="5"/>
      <c r="J48" s="6" t="s">
        <v>305</v>
      </c>
      <c r="K48" s="156" t="s">
        <v>20</v>
      </c>
      <c r="L48" s="183" t="s">
        <v>306</v>
      </c>
    </row>
    <row r="49" ht="120" spans="1:11">
      <c r="A49" s="90">
        <v>26</v>
      </c>
      <c r="B49" s="151" t="s">
        <v>307</v>
      </c>
      <c r="C49" s="153" t="s">
        <v>308</v>
      </c>
      <c r="D49" s="153" t="s">
        <v>309</v>
      </c>
      <c r="E49" s="153" t="s">
        <v>310</v>
      </c>
      <c r="F49" s="161" t="s">
        <v>18</v>
      </c>
      <c r="G49" s="161" t="s">
        <v>154</v>
      </c>
      <c r="H49" s="161"/>
      <c r="I49" s="161"/>
      <c r="J49" s="125" t="s">
        <v>311</v>
      </c>
      <c r="K49" s="122" t="s">
        <v>87</v>
      </c>
    </row>
    <row r="50" ht="330" spans="1:11">
      <c r="A50" s="90">
        <v>27</v>
      </c>
      <c r="B50" s="225" t="s">
        <v>312</v>
      </c>
      <c r="C50" s="153" t="s">
        <v>313</v>
      </c>
      <c r="D50" s="153" t="s">
        <v>314</v>
      </c>
      <c r="E50" s="153" t="s">
        <v>315</v>
      </c>
      <c r="F50" s="161" t="s">
        <v>316</v>
      </c>
      <c r="G50" s="161" t="s">
        <v>154</v>
      </c>
      <c r="H50" s="161"/>
      <c r="I50" s="161"/>
      <c r="J50" s="125" t="s">
        <v>317</v>
      </c>
      <c r="K50" s="122" t="s">
        <v>87</v>
      </c>
    </row>
    <row r="51" ht="101" customHeight="1" spans="1:12">
      <c r="A51" s="90">
        <v>28</v>
      </c>
      <c r="B51" s="151" t="s">
        <v>318</v>
      </c>
      <c r="C51" s="4" t="s">
        <v>319</v>
      </c>
      <c r="D51" s="4" t="s">
        <v>320</v>
      </c>
      <c r="E51" s="4" t="s">
        <v>321</v>
      </c>
      <c r="F51" s="5" t="s">
        <v>198</v>
      </c>
      <c r="G51" s="5">
        <v>126</v>
      </c>
      <c r="H51" s="5"/>
      <c r="I51" s="5"/>
      <c r="J51" s="152"/>
      <c r="K51" s="156" t="s">
        <v>20</v>
      </c>
      <c r="L51" s="183">
        <v>100</v>
      </c>
    </row>
    <row r="52" ht="75" spans="1:12">
      <c r="A52" s="90">
        <v>29</v>
      </c>
      <c r="B52" s="151" t="s">
        <v>322</v>
      </c>
      <c r="C52" s="4" t="s">
        <v>323</v>
      </c>
      <c r="D52" s="4" t="s">
        <v>324</v>
      </c>
      <c r="E52" s="4" t="s">
        <v>321</v>
      </c>
      <c r="F52" s="5" t="s">
        <v>198</v>
      </c>
      <c r="G52" s="5">
        <v>252</v>
      </c>
      <c r="H52" s="5"/>
      <c r="I52" s="5"/>
      <c r="J52" s="6" t="s">
        <v>222</v>
      </c>
      <c r="K52" s="156" t="s">
        <v>20</v>
      </c>
      <c r="L52" s="183">
        <v>200</v>
      </c>
    </row>
    <row r="53" ht="45" spans="1:12">
      <c r="A53" s="90">
        <v>30</v>
      </c>
      <c r="B53" s="151" t="s">
        <v>325</v>
      </c>
      <c r="C53" s="4" t="s">
        <v>326</v>
      </c>
      <c r="D53" s="4" t="s">
        <v>327</v>
      </c>
      <c r="E53" s="4" t="s">
        <v>328</v>
      </c>
      <c r="F53" s="5" t="s">
        <v>18</v>
      </c>
      <c r="G53" s="5">
        <v>270</v>
      </c>
      <c r="H53" s="5">
        <v>243</v>
      </c>
      <c r="I53" s="5">
        <v>216</v>
      </c>
      <c r="J53" s="152"/>
      <c r="K53" s="156" t="s">
        <v>20</v>
      </c>
      <c r="L53" s="150">
        <v>243</v>
      </c>
    </row>
    <row r="54" ht="97" customHeight="1" spans="1:12">
      <c r="A54" s="90">
        <v>31</v>
      </c>
      <c r="B54" s="226" t="s">
        <v>329</v>
      </c>
      <c r="C54" s="4" t="s">
        <v>330</v>
      </c>
      <c r="D54" s="4" t="s">
        <v>331</v>
      </c>
      <c r="E54" s="4" t="s">
        <v>332</v>
      </c>
      <c r="F54" s="5" t="s">
        <v>18</v>
      </c>
      <c r="G54" s="5">
        <v>100</v>
      </c>
      <c r="H54" s="5"/>
      <c r="I54" s="5"/>
      <c r="J54" s="6" t="s">
        <v>333</v>
      </c>
      <c r="K54" s="156" t="s">
        <v>20</v>
      </c>
      <c r="L54" s="150">
        <v>60</v>
      </c>
    </row>
    <row r="55" ht="120" spans="1:12">
      <c r="A55" s="90">
        <v>32</v>
      </c>
      <c r="B55" s="151" t="s">
        <v>334</v>
      </c>
      <c r="C55" s="4" t="s">
        <v>335</v>
      </c>
      <c r="D55" s="4" t="s">
        <v>336</v>
      </c>
      <c r="E55" s="4" t="s">
        <v>337</v>
      </c>
      <c r="F55" s="5" t="s">
        <v>198</v>
      </c>
      <c r="G55" s="5">
        <v>260</v>
      </c>
      <c r="H55" s="5">
        <v>234</v>
      </c>
      <c r="I55" s="5">
        <v>208</v>
      </c>
      <c r="J55" s="6" t="s">
        <v>338</v>
      </c>
      <c r="K55" s="156" t="s">
        <v>87</v>
      </c>
      <c r="L55" s="183"/>
    </row>
    <row r="56" ht="135" spans="1:12">
      <c r="A56" s="90">
        <v>33</v>
      </c>
      <c r="B56" s="151" t="s">
        <v>339</v>
      </c>
      <c r="C56" s="4" t="s">
        <v>340</v>
      </c>
      <c r="D56" s="4" t="s">
        <v>341</v>
      </c>
      <c r="E56" s="4" t="s">
        <v>342</v>
      </c>
      <c r="F56" s="5" t="s">
        <v>343</v>
      </c>
      <c r="G56" s="28" t="s">
        <v>344</v>
      </c>
      <c r="H56" s="28"/>
      <c r="I56" s="28"/>
      <c r="J56" s="119" t="s">
        <v>345</v>
      </c>
      <c r="K56" s="156" t="s">
        <v>87</v>
      </c>
      <c r="L56" s="150" t="s">
        <v>346</v>
      </c>
    </row>
    <row r="57" ht="45" spans="1:11">
      <c r="A57" s="90"/>
      <c r="B57" s="151" t="s">
        <v>347</v>
      </c>
      <c r="C57" s="153" t="s">
        <v>348</v>
      </c>
      <c r="D57" s="153"/>
      <c r="E57" s="153"/>
      <c r="F57" s="161"/>
      <c r="G57" s="165" t="s">
        <v>154</v>
      </c>
      <c r="H57" s="166"/>
      <c r="I57" s="187"/>
      <c r="J57" s="154"/>
      <c r="K57" s="122" t="s">
        <v>87</v>
      </c>
    </row>
    <row r="58" ht="60" spans="1:11">
      <c r="A58" s="90">
        <v>34</v>
      </c>
      <c r="B58" s="151" t="s">
        <v>349</v>
      </c>
      <c r="C58" s="153" t="s">
        <v>350</v>
      </c>
      <c r="D58" s="153" t="s">
        <v>351</v>
      </c>
      <c r="E58" s="153" t="s">
        <v>352</v>
      </c>
      <c r="F58" s="161" t="s">
        <v>18</v>
      </c>
      <c r="G58" s="165" t="s">
        <v>154</v>
      </c>
      <c r="H58" s="166"/>
      <c r="I58" s="187"/>
      <c r="J58" s="125" t="s">
        <v>353</v>
      </c>
      <c r="K58" s="122" t="s">
        <v>87</v>
      </c>
    </row>
    <row r="59" ht="324" customHeight="1" spans="1:11">
      <c r="A59" s="179" t="s">
        <v>354</v>
      </c>
      <c r="B59" s="180"/>
      <c r="C59" s="180"/>
      <c r="D59" s="180"/>
      <c r="E59" s="180"/>
      <c r="F59" s="180"/>
      <c r="G59" s="180"/>
      <c r="H59" s="180"/>
      <c r="I59" s="180"/>
      <c r="J59" s="180"/>
      <c r="K59" s="192"/>
    </row>
  </sheetData>
  <mergeCells count="47">
    <mergeCell ref="A1:J1"/>
    <mergeCell ref="A2:K2"/>
    <mergeCell ref="G3:I3"/>
    <mergeCell ref="G8:I8"/>
    <mergeCell ref="G9:I9"/>
    <mergeCell ref="G13:I13"/>
    <mergeCell ref="G14:I14"/>
    <mergeCell ref="G21:I21"/>
    <mergeCell ref="G30:I30"/>
    <mergeCell ref="G31:I31"/>
    <mergeCell ref="G32:I32"/>
    <mergeCell ref="G33:I33"/>
    <mergeCell ref="G35:I35"/>
    <mergeCell ref="G36:I36"/>
    <mergeCell ref="G43:I43"/>
    <mergeCell ref="G45:I45"/>
    <mergeCell ref="G46:I46"/>
    <mergeCell ref="G47:I47"/>
    <mergeCell ref="G48:I48"/>
    <mergeCell ref="G49:I49"/>
    <mergeCell ref="G50:I50"/>
    <mergeCell ref="G51:I51"/>
    <mergeCell ref="G52:I52"/>
    <mergeCell ref="G54:I54"/>
    <mergeCell ref="G56:I56"/>
    <mergeCell ref="G57:I57"/>
    <mergeCell ref="G58:I58"/>
    <mergeCell ref="A59:K59"/>
    <mergeCell ref="A3:A4"/>
    <mergeCell ref="A5:A9"/>
    <mergeCell ref="A10:A14"/>
    <mergeCell ref="A15:A17"/>
    <mergeCell ref="A20:A21"/>
    <mergeCell ref="A22:A23"/>
    <mergeCell ref="A27:A29"/>
    <mergeCell ref="A30:A32"/>
    <mergeCell ref="A39:A40"/>
    <mergeCell ref="A41:A42"/>
    <mergeCell ref="A46:A47"/>
    <mergeCell ref="A56:A57"/>
    <mergeCell ref="B3:B4"/>
    <mergeCell ref="C3:C4"/>
    <mergeCell ref="D3:D4"/>
    <mergeCell ref="E3:E4"/>
    <mergeCell ref="F3:F4"/>
    <mergeCell ref="J3:J4"/>
    <mergeCell ref="K3:K4"/>
  </mergeCells>
  <pageMargins left="0.314583333333333" right="0.236111111111111" top="0.751388888888889" bottom="0.550694444444444" header="0.298611111111111" footer="0.298611111111111"/>
  <pageSetup paperSize="9" scale="57"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6"/>
  <sheetViews>
    <sheetView zoomScale="85" zoomScaleNormal="85" topLeftCell="A33" workbookViewId="0">
      <selection activeCell="B35" sqref="B35"/>
    </sheetView>
  </sheetViews>
  <sheetFormatPr defaultColWidth="8.72727272727273" defaultRowHeight="14"/>
  <cols>
    <col min="1" max="1" width="5.14545454545455" style="52" customWidth="1"/>
    <col min="2" max="2" width="17.9272727272727" style="100" customWidth="1"/>
    <col min="3" max="3" width="15.0545454545455" style="101" customWidth="1"/>
    <col min="4" max="4" width="22" style="101" customWidth="1"/>
    <col min="5" max="5" width="35.6" style="101" customWidth="1"/>
    <col min="6" max="6" width="6.75454545454545" style="102" customWidth="1"/>
    <col min="7" max="9" width="10.4363636363636" style="102" customWidth="1"/>
    <col min="10" max="10" width="30.6" style="101" customWidth="1"/>
    <col min="11" max="11" width="8.72727272727273" style="49"/>
    <col min="12" max="12" width="13.6727272727273" style="49" customWidth="1"/>
    <col min="13" max="16384" width="8.72727272727273" style="49"/>
  </cols>
  <sheetData>
    <row r="1" ht="28" customHeight="1" spans="1:10">
      <c r="A1" s="103" t="s">
        <v>355</v>
      </c>
      <c r="B1" s="104"/>
      <c r="C1" s="104"/>
      <c r="D1" s="104"/>
      <c r="E1" s="104"/>
      <c r="F1" s="105"/>
      <c r="G1" s="104"/>
      <c r="H1" s="104"/>
      <c r="I1" s="104"/>
      <c r="J1" s="104"/>
    </row>
    <row r="2" ht="37" customHeight="1" spans="1:11">
      <c r="A2" s="54" t="s">
        <v>356</v>
      </c>
      <c r="B2" s="54"/>
      <c r="C2" s="54"/>
      <c r="D2" s="54"/>
      <c r="E2" s="54"/>
      <c r="F2" s="54"/>
      <c r="G2" s="54"/>
      <c r="H2" s="54"/>
      <c r="I2" s="54"/>
      <c r="J2" s="54"/>
      <c r="K2" s="54"/>
    </row>
    <row r="3" s="52" customFormat="1" ht="27" customHeight="1" spans="1:14">
      <c r="A3" s="17" t="s">
        <v>2</v>
      </c>
      <c r="B3" s="17" t="s">
        <v>3</v>
      </c>
      <c r="C3" s="17" t="s">
        <v>4</v>
      </c>
      <c r="D3" s="17" t="s">
        <v>5</v>
      </c>
      <c r="E3" s="17" t="s">
        <v>6</v>
      </c>
      <c r="F3" s="55" t="s">
        <v>7</v>
      </c>
      <c r="G3" s="14" t="s">
        <v>8</v>
      </c>
      <c r="H3" s="14"/>
      <c r="I3" s="16"/>
      <c r="J3" s="55" t="s">
        <v>9</v>
      </c>
      <c r="K3" s="62" t="s">
        <v>10</v>
      </c>
      <c r="N3" s="52" t="s">
        <v>357</v>
      </c>
    </row>
    <row r="4" s="52" customFormat="1" ht="25" customHeight="1" spans="1:11">
      <c r="A4" s="17"/>
      <c r="B4" s="17"/>
      <c r="C4" s="17"/>
      <c r="D4" s="17"/>
      <c r="E4" s="17"/>
      <c r="F4" s="57"/>
      <c r="G4" s="16" t="s">
        <v>11</v>
      </c>
      <c r="H4" s="17" t="s">
        <v>12</v>
      </c>
      <c r="I4" s="17" t="s">
        <v>13</v>
      </c>
      <c r="J4" s="87"/>
      <c r="K4" s="58"/>
    </row>
    <row r="5" s="52" customFormat="1" ht="20" customHeight="1" spans="1:11">
      <c r="A5" s="106" t="s">
        <v>358</v>
      </c>
      <c r="B5" s="107"/>
      <c r="C5" s="107"/>
      <c r="D5" s="107"/>
      <c r="E5" s="107"/>
      <c r="F5" s="107"/>
      <c r="G5" s="107"/>
      <c r="H5" s="107"/>
      <c r="I5" s="107"/>
      <c r="J5" s="107"/>
      <c r="K5" s="139"/>
    </row>
    <row r="6" ht="150" spans="1:12">
      <c r="A6" s="108">
        <v>1</v>
      </c>
      <c r="B6" s="109" t="s">
        <v>359</v>
      </c>
      <c r="C6" s="110" t="s">
        <v>360</v>
      </c>
      <c r="D6" s="110" t="s">
        <v>361</v>
      </c>
      <c r="E6" s="110" t="s">
        <v>362</v>
      </c>
      <c r="F6" s="111" t="s">
        <v>198</v>
      </c>
      <c r="G6" s="108">
        <v>160</v>
      </c>
      <c r="H6" s="112">
        <f>G6*0.9</f>
        <v>144</v>
      </c>
      <c r="I6" s="108">
        <f>G6*0.8</f>
        <v>128</v>
      </c>
      <c r="J6" s="114"/>
      <c r="K6" s="68" t="s">
        <v>20</v>
      </c>
      <c r="L6" s="49" t="s">
        <v>363</v>
      </c>
    </row>
    <row r="7" ht="41" customHeight="1" spans="1:12">
      <c r="A7" s="108"/>
      <c r="B7" s="109" t="s">
        <v>364</v>
      </c>
      <c r="C7" s="110" t="s">
        <v>365</v>
      </c>
      <c r="D7" s="6"/>
      <c r="E7" s="6"/>
      <c r="F7" s="113" t="s">
        <v>198</v>
      </c>
      <c r="G7" s="113">
        <f>G6*0.2</f>
        <v>32</v>
      </c>
      <c r="H7" s="112">
        <f>H6*0.2</f>
        <v>28.8</v>
      </c>
      <c r="I7" s="113">
        <f>I6*0.2</f>
        <v>25.6</v>
      </c>
      <c r="J7" s="6" t="s">
        <v>366</v>
      </c>
      <c r="K7" s="68" t="s">
        <v>20</v>
      </c>
      <c r="L7" s="49" t="s">
        <v>367</v>
      </c>
    </row>
    <row r="8" ht="150" spans="1:12">
      <c r="A8" s="90">
        <v>2</v>
      </c>
      <c r="B8" s="109" t="s">
        <v>368</v>
      </c>
      <c r="C8" s="110" t="s">
        <v>369</v>
      </c>
      <c r="D8" s="114" t="s">
        <v>370</v>
      </c>
      <c r="E8" s="6" t="s">
        <v>362</v>
      </c>
      <c r="F8" s="113" t="s">
        <v>198</v>
      </c>
      <c r="G8" s="113">
        <v>70</v>
      </c>
      <c r="H8" s="112">
        <v>63</v>
      </c>
      <c r="I8" s="108">
        <v>56</v>
      </c>
      <c r="J8" s="6"/>
      <c r="K8" s="140" t="s">
        <v>20</v>
      </c>
      <c r="L8" s="49" t="s">
        <v>371</v>
      </c>
    </row>
    <row r="9" ht="35" customHeight="1" spans="1:11">
      <c r="A9" s="90"/>
      <c r="B9" s="109" t="s">
        <v>372</v>
      </c>
      <c r="C9" s="110" t="s">
        <v>373</v>
      </c>
      <c r="D9" s="6"/>
      <c r="E9" s="6"/>
      <c r="F9" s="113" t="s">
        <v>198</v>
      </c>
      <c r="G9" s="113">
        <f>G8*0.2</f>
        <v>14</v>
      </c>
      <c r="H9" s="112">
        <f>H8*0.2</f>
        <v>12.6</v>
      </c>
      <c r="I9" s="113">
        <f>I8*0.2</f>
        <v>11.2</v>
      </c>
      <c r="J9" s="6" t="s">
        <v>366</v>
      </c>
      <c r="K9" s="68" t="s">
        <v>20</v>
      </c>
    </row>
    <row r="10" ht="150" spans="1:12">
      <c r="A10" s="90">
        <v>3</v>
      </c>
      <c r="B10" s="109" t="s">
        <v>374</v>
      </c>
      <c r="C10" s="110" t="s">
        <v>375</v>
      </c>
      <c r="D10" s="114" t="s">
        <v>376</v>
      </c>
      <c r="E10" s="6" t="s">
        <v>377</v>
      </c>
      <c r="F10" s="113" t="s">
        <v>198</v>
      </c>
      <c r="G10" s="113">
        <v>32</v>
      </c>
      <c r="H10" s="112">
        <v>29</v>
      </c>
      <c r="I10" s="108">
        <v>26</v>
      </c>
      <c r="J10" s="6"/>
      <c r="K10" s="68" t="s">
        <v>20</v>
      </c>
      <c r="L10" s="49" t="s">
        <v>378</v>
      </c>
    </row>
    <row r="11" ht="75" spans="1:12">
      <c r="A11" s="115">
        <v>4</v>
      </c>
      <c r="B11" s="116" t="s">
        <v>379</v>
      </c>
      <c r="C11" s="117" t="s">
        <v>380</v>
      </c>
      <c r="D11" s="118" t="s">
        <v>381</v>
      </c>
      <c r="E11" s="119" t="s">
        <v>382</v>
      </c>
      <c r="F11" s="120" t="s">
        <v>198</v>
      </c>
      <c r="G11" s="120">
        <v>16</v>
      </c>
      <c r="H11" s="112">
        <v>15</v>
      </c>
      <c r="I11" s="108">
        <v>14</v>
      </c>
      <c r="J11" s="119"/>
      <c r="K11" s="68" t="s">
        <v>20</v>
      </c>
      <c r="L11" s="49" t="s">
        <v>383</v>
      </c>
    </row>
    <row r="12" ht="21" customHeight="1" spans="1:11">
      <c r="A12" s="106" t="s">
        <v>384</v>
      </c>
      <c r="B12" s="107"/>
      <c r="C12" s="107"/>
      <c r="D12" s="107"/>
      <c r="E12" s="107"/>
      <c r="F12" s="107"/>
      <c r="G12" s="107"/>
      <c r="H12" s="107"/>
      <c r="I12" s="107"/>
      <c r="J12" s="107"/>
      <c r="K12" s="139"/>
    </row>
    <row r="13" ht="135" spans="1:12">
      <c r="A13" s="90">
        <v>5</v>
      </c>
      <c r="B13" s="109" t="s">
        <v>385</v>
      </c>
      <c r="C13" s="109" t="s">
        <v>386</v>
      </c>
      <c r="D13" s="114" t="s">
        <v>387</v>
      </c>
      <c r="E13" s="6" t="s">
        <v>388</v>
      </c>
      <c r="F13" s="113" t="s">
        <v>198</v>
      </c>
      <c r="G13" s="113">
        <v>35</v>
      </c>
      <c r="H13" s="121">
        <v>32</v>
      </c>
      <c r="I13" s="113">
        <v>28</v>
      </c>
      <c r="J13" s="141" t="s">
        <v>389</v>
      </c>
      <c r="K13" s="68" t="s">
        <v>20</v>
      </c>
      <c r="L13" s="49" t="s">
        <v>390</v>
      </c>
    </row>
    <row r="14" ht="150" spans="1:12">
      <c r="A14" s="90">
        <v>6</v>
      </c>
      <c r="B14" s="109" t="s">
        <v>391</v>
      </c>
      <c r="C14" s="109" t="s">
        <v>392</v>
      </c>
      <c r="D14" s="6" t="s">
        <v>393</v>
      </c>
      <c r="E14" s="114" t="s">
        <v>394</v>
      </c>
      <c r="F14" s="113" t="s">
        <v>395</v>
      </c>
      <c r="G14" s="113">
        <v>12</v>
      </c>
      <c r="H14" s="121">
        <v>11</v>
      </c>
      <c r="I14" s="113">
        <v>10</v>
      </c>
      <c r="J14" s="109" t="s">
        <v>396</v>
      </c>
      <c r="K14" s="68" t="s">
        <v>20</v>
      </c>
      <c r="L14" s="49" t="s">
        <v>397</v>
      </c>
    </row>
    <row r="15" ht="39" customHeight="1" spans="1:12">
      <c r="A15" s="90"/>
      <c r="B15" s="109" t="s">
        <v>398</v>
      </c>
      <c r="C15" s="110" t="s">
        <v>399</v>
      </c>
      <c r="D15" s="6"/>
      <c r="E15" s="6"/>
      <c r="F15" s="113" t="s">
        <v>395</v>
      </c>
      <c r="G15" s="113">
        <f t="shared" ref="G15:I15" si="0">G14*0.2</f>
        <v>2.4</v>
      </c>
      <c r="H15" s="121">
        <f t="shared" si="0"/>
        <v>2.2</v>
      </c>
      <c r="I15" s="113">
        <f t="shared" si="0"/>
        <v>2</v>
      </c>
      <c r="J15" s="6" t="s">
        <v>366</v>
      </c>
      <c r="K15" s="68" t="s">
        <v>20</v>
      </c>
      <c r="L15" s="49" t="s">
        <v>367</v>
      </c>
    </row>
    <row r="16" s="99" customFormat="1" ht="75" spans="1:12">
      <c r="A16" s="122">
        <v>7</v>
      </c>
      <c r="B16" s="123" t="s">
        <v>400</v>
      </c>
      <c r="C16" s="124" t="s">
        <v>401</v>
      </c>
      <c r="D16" s="125" t="s">
        <v>402</v>
      </c>
      <c r="E16" s="126" t="s">
        <v>403</v>
      </c>
      <c r="F16" s="127" t="s">
        <v>198</v>
      </c>
      <c r="G16" s="127">
        <v>15</v>
      </c>
      <c r="H16" s="128">
        <f>G16*0.9</f>
        <v>13.5</v>
      </c>
      <c r="I16" s="128">
        <f>G16*0.8</f>
        <v>12</v>
      </c>
      <c r="J16" s="125"/>
      <c r="K16" s="142" t="s">
        <v>20</v>
      </c>
      <c r="L16" s="99" t="s">
        <v>404</v>
      </c>
    </row>
    <row r="17" ht="75" spans="1:12">
      <c r="A17" s="90">
        <v>8</v>
      </c>
      <c r="B17" s="109" t="s">
        <v>405</v>
      </c>
      <c r="C17" s="110" t="s">
        <v>406</v>
      </c>
      <c r="D17" s="6" t="s">
        <v>407</v>
      </c>
      <c r="E17" s="114" t="s">
        <v>408</v>
      </c>
      <c r="F17" s="113" t="s">
        <v>198</v>
      </c>
      <c r="G17" s="113">
        <v>35</v>
      </c>
      <c r="H17" s="112">
        <f>G17*0.9</f>
        <v>31.5</v>
      </c>
      <c r="I17" s="108">
        <f>G17*0.8</f>
        <v>28</v>
      </c>
      <c r="J17" s="114" t="s">
        <v>409</v>
      </c>
      <c r="K17" s="68" t="s">
        <v>20</v>
      </c>
      <c r="L17" s="49" t="s">
        <v>410</v>
      </c>
    </row>
    <row r="18" ht="39" customHeight="1" spans="1:12">
      <c r="A18" s="90"/>
      <c r="B18" s="109" t="s">
        <v>411</v>
      </c>
      <c r="C18" s="110" t="s">
        <v>412</v>
      </c>
      <c r="D18" s="6"/>
      <c r="E18" s="6"/>
      <c r="F18" s="113" t="s">
        <v>198</v>
      </c>
      <c r="G18" s="113">
        <f t="shared" ref="G18:I18" si="1">G17*0.2</f>
        <v>7</v>
      </c>
      <c r="H18" s="121">
        <f t="shared" si="1"/>
        <v>6.3</v>
      </c>
      <c r="I18" s="113">
        <f t="shared" si="1"/>
        <v>5.6</v>
      </c>
      <c r="J18" s="6" t="s">
        <v>366</v>
      </c>
      <c r="K18" s="68" t="s">
        <v>20</v>
      </c>
      <c r="L18" s="49" t="s">
        <v>367</v>
      </c>
    </row>
    <row r="19" ht="60" spans="1:12">
      <c r="A19" s="90">
        <v>9</v>
      </c>
      <c r="B19" s="109" t="s">
        <v>413</v>
      </c>
      <c r="C19" s="110" t="s">
        <v>414</v>
      </c>
      <c r="D19" s="114" t="s">
        <v>415</v>
      </c>
      <c r="E19" s="6" t="s">
        <v>416</v>
      </c>
      <c r="F19" s="113" t="s">
        <v>198</v>
      </c>
      <c r="G19" s="113">
        <v>13</v>
      </c>
      <c r="H19" s="121">
        <v>12</v>
      </c>
      <c r="I19" s="113">
        <v>11</v>
      </c>
      <c r="J19" s="114" t="s">
        <v>417</v>
      </c>
      <c r="K19" s="68" t="s">
        <v>20</v>
      </c>
      <c r="L19" s="49" t="s">
        <v>418</v>
      </c>
    </row>
    <row r="20" ht="55" customHeight="1" spans="1:12">
      <c r="A20" s="90"/>
      <c r="B20" s="109" t="s">
        <v>419</v>
      </c>
      <c r="C20" s="110" t="s">
        <v>420</v>
      </c>
      <c r="D20" s="6"/>
      <c r="E20" s="6"/>
      <c r="F20" s="113" t="s">
        <v>198</v>
      </c>
      <c r="G20" s="113">
        <f t="shared" ref="G20:I20" si="2">G19*0.2</f>
        <v>2.6</v>
      </c>
      <c r="H20" s="121">
        <f t="shared" si="2"/>
        <v>2.4</v>
      </c>
      <c r="I20" s="113">
        <f t="shared" si="2"/>
        <v>2.2</v>
      </c>
      <c r="J20" s="6" t="s">
        <v>366</v>
      </c>
      <c r="K20" s="68" t="s">
        <v>20</v>
      </c>
      <c r="L20" s="49" t="s">
        <v>367</v>
      </c>
    </row>
    <row r="21" s="99" customFormat="1" ht="105" spans="1:12">
      <c r="A21" s="122">
        <v>10</v>
      </c>
      <c r="B21" s="129" t="s">
        <v>421</v>
      </c>
      <c r="C21" s="130" t="s">
        <v>422</v>
      </c>
      <c r="D21" s="126" t="s">
        <v>423</v>
      </c>
      <c r="E21" s="125" t="s">
        <v>424</v>
      </c>
      <c r="F21" s="127" t="s">
        <v>198</v>
      </c>
      <c r="G21" s="127">
        <v>60</v>
      </c>
      <c r="H21" s="127">
        <v>54</v>
      </c>
      <c r="I21" s="127">
        <v>48</v>
      </c>
      <c r="J21" s="129" t="s">
        <v>425</v>
      </c>
      <c r="K21" s="142" t="s">
        <v>20</v>
      </c>
      <c r="L21" s="99" t="s">
        <v>426</v>
      </c>
    </row>
    <row r="22" s="99" customFormat="1" ht="120" spans="1:12">
      <c r="A22" s="131">
        <v>11</v>
      </c>
      <c r="B22" s="132" t="s">
        <v>427</v>
      </c>
      <c r="C22" s="133" t="s">
        <v>428</v>
      </c>
      <c r="D22" s="134" t="s">
        <v>429</v>
      </c>
      <c r="E22" s="134" t="s">
        <v>430</v>
      </c>
      <c r="F22" s="135" t="s">
        <v>198</v>
      </c>
      <c r="G22" s="135">
        <v>62</v>
      </c>
      <c r="H22" s="135">
        <v>56</v>
      </c>
      <c r="I22" s="135">
        <v>50</v>
      </c>
      <c r="J22" s="132" t="s">
        <v>425</v>
      </c>
      <c r="K22" s="142" t="s">
        <v>20</v>
      </c>
      <c r="L22" s="99" t="s">
        <v>367</v>
      </c>
    </row>
    <row r="23" ht="23" customHeight="1" spans="1:11">
      <c r="A23" s="106" t="s">
        <v>431</v>
      </c>
      <c r="B23" s="107"/>
      <c r="C23" s="107"/>
      <c r="D23" s="107"/>
      <c r="E23" s="107"/>
      <c r="F23" s="107"/>
      <c r="G23" s="107"/>
      <c r="H23" s="107"/>
      <c r="I23" s="107"/>
      <c r="J23" s="107"/>
      <c r="K23" s="139"/>
    </row>
    <row r="24" ht="90" spans="1:12">
      <c r="A24" s="136">
        <v>12</v>
      </c>
      <c r="B24" s="137" t="s">
        <v>432</v>
      </c>
      <c r="C24" s="138" t="s">
        <v>433</v>
      </c>
      <c r="D24" s="6" t="s">
        <v>434</v>
      </c>
      <c r="E24" s="6" t="s">
        <v>435</v>
      </c>
      <c r="F24" s="113" t="s">
        <v>18</v>
      </c>
      <c r="G24" s="108">
        <v>11</v>
      </c>
      <c r="H24" s="112">
        <v>10</v>
      </c>
      <c r="I24" s="108">
        <v>9</v>
      </c>
      <c r="J24" s="143" t="s">
        <v>436</v>
      </c>
      <c r="K24" s="68" t="s">
        <v>20</v>
      </c>
      <c r="L24" s="49" t="s">
        <v>437</v>
      </c>
    </row>
    <row r="25" ht="90" spans="1:12">
      <c r="A25" s="90">
        <v>13</v>
      </c>
      <c r="B25" s="109" t="s">
        <v>438</v>
      </c>
      <c r="C25" s="110" t="s">
        <v>439</v>
      </c>
      <c r="D25" s="6" t="s">
        <v>440</v>
      </c>
      <c r="E25" s="6" t="s">
        <v>441</v>
      </c>
      <c r="F25" s="113" t="s">
        <v>18</v>
      </c>
      <c r="G25" s="108">
        <v>11</v>
      </c>
      <c r="H25" s="112">
        <v>10</v>
      </c>
      <c r="I25" s="108">
        <v>9</v>
      </c>
      <c r="J25" s="143" t="s">
        <v>436</v>
      </c>
      <c r="K25" s="68" t="s">
        <v>20</v>
      </c>
      <c r="L25" s="49" t="s">
        <v>437</v>
      </c>
    </row>
    <row r="26" ht="90" spans="1:12">
      <c r="A26" s="90">
        <v>14</v>
      </c>
      <c r="B26" s="109" t="s">
        <v>442</v>
      </c>
      <c r="C26" s="110" t="s">
        <v>443</v>
      </c>
      <c r="D26" s="6" t="s">
        <v>444</v>
      </c>
      <c r="E26" s="6" t="s">
        <v>445</v>
      </c>
      <c r="F26" s="113" t="s">
        <v>18</v>
      </c>
      <c r="G26" s="108">
        <v>11</v>
      </c>
      <c r="H26" s="112">
        <v>10</v>
      </c>
      <c r="I26" s="108">
        <v>9</v>
      </c>
      <c r="J26" s="143" t="s">
        <v>436</v>
      </c>
      <c r="K26" s="68" t="s">
        <v>20</v>
      </c>
      <c r="L26" s="49" t="s">
        <v>367</v>
      </c>
    </row>
    <row r="27" ht="90" spans="1:12">
      <c r="A27" s="90">
        <v>15</v>
      </c>
      <c r="B27" s="109" t="s">
        <v>446</v>
      </c>
      <c r="C27" s="110" t="s">
        <v>447</v>
      </c>
      <c r="D27" s="114" t="s">
        <v>448</v>
      </c>
      <c r="E27" s="114" t="s">
        <v>449</v>
      </c>
      <c r="F27" s="113" t="s">
        <v>450</v>
      </c>
      <c r="G27" s="108">
        <v>12</v>
      </c>
      <c r="H27" s="112">
        <v>11</v>
      </c>
      <c r="I27" s="108">
        <v>10</v>
      </c>
      <c r="J27" s="114" t="s">
        <v>451</v>
      </c>
      <c r="K27" s="68" t="s">
        <v>20</v>
      </c>
      <c r="L27" s="49" t="s">
        <v>452</v>
      </c>
    </row>
    <row r="28" ht="120" spans="1:11">
      <c r="A28" s="90">
        <v>16</v>
      </c>
      <c r="B28" s="109" t="s">
        <v>453</v>
      </c>
      <c r="C28" s="110" t="s">
        <v>454</v>
      </c>
      <c r="D28" s="114" t="s">
        <v>455</v>
      </c>
      <c r="E28" s="114" t="s">
        <v>456</v>
      </c>
      <c r="F28" s="113" t="s">
        <v>198</v>
      </c>
      <c r="G28" s="108">
        <v>58</v>
      </c>
      <c r="H28" s="112">
        <v>52</v>
      </c>
      <c r="I28" s="108">
        <v>46</v>
      </c>
      <c r="J28" s="114"/>
      <c r="K28" s="68" t="s">
        <v>20</v>
      </c>
    </row>
    <row r="29" ht="75" spans="1:11">
      <c r="A29" s="90">
        <v>17</v>
      </c>
      <c r="B29" s="109" t="s">
        <v>457</v>
      </c>
      <c r="C29" s="110" t="s">
        <v>458</v>
      </c>
      <c r="D29" s="114" t="s">
        <v>459</v>
      </c>
      <c r="E29" s="114" t="s">
        <v>460</v>
      </c>
      <c r="F29" s="113" t="s">
        <v>198</v>
      </c>
      <c r="G29" s="108">
        <v>58</v>
      </c>
      <c r="H29" s="112">
        <v>52</v>
      </c>
      <c r="I29" s="108">
        <v>46</v>
      </c>
      <c r="J29" s="109" t="s">
        <v>461</v>
      </c>
      <c r="K29" s="68" t="s">
        <v>20</v>
      </c>
    </row>
    <row r="30" ht="60" spans="1:12">
      <c r="A30" s="90">
        <v>18</v>
      </c>
      <c r="B30" s="109" t="s">
        <v>462</v>
      </c>
      <c r="C30" s="110" t="s">
        <v>463</v>
      </c>
      <c r="D30" s="114" t="s">
        <v>464</v>
      </c>
      <c r="E30" s="114" t="s">
        <v>465</v>
      </c>
      <c r="F30" s="113" t="s">
        <v>450</v>
      </c>
      <c r="G30" s="113">
        <v>11</v>
      </c>
      <c r="H30" s="121">
        <v>10</v>
      </c>
      <c r="I30" s="113">
        <v>9</v>
      </c>
      <c r="J30" s="6"/>
      <c r="K30" s="68" t="s">
        <v>20</v>
      </c>
      <c r="L30" s="49" t="s">
        <v>466</v>
      </c>
    </row>
    <row r="31" ht="50" customHeight="1" spans="1:12">
      <c r="A31" s="90"/>
      <c r="B31" s="109" t="s">
        <v>467</v>
      </c>
      <c r="C31" s="110" t="s">
        <v>468</v>
      </c>
      <c r="D31" s="6"/>
      <c r="E31" s="6"/>
      <c r="F31" s="113" t="s">
        <v>450</v>
      </c>
      <c r="G31" s="113">
        <f>G30*0.3</f>
        <v>3.3</v>
      </c>
      <c r="H31" s="121">
        <f>H30*0.3</f>
        <v>3</v>
      </c>
      <c r="I31" s="113">
        <f>I30*0.3</f>
        <v>2.7</v>
      </c>
      <c r="J31" s="6" t="s">
        <v>469</v>
      </c>
      <c r="K31" s="68" t="s">
        <v>20</v>
      </c>
      <c r="L31" s="49" t="s">
        <v>367</v>
      </c>
    </row>
    <row r="32" ht="75" spans="1:12">
      <c r="A32" s="90">
        <v>19</v>
      </c>
      <c r="B32" s="109" t="s">
        <v>470</v>
      </c>
      <c r="C32" s="110" t="s">
        <v>471</v>
      </c>
      <c r="D32" s="114" t="s">
        <v>472</v>
      </c>
      <c r="E32" s="114" t="s">
        <v>473</v>
      </c>
      <c r="F32" s="113" t="s">
        <v>198</v>
      </c>
      <c r="G32" s="113">
        <v>5.5</v>
      </c>
      <c r="H32" s="121">
        <v>5</v>
      </c>
      <c r="I32" s="113">
        <v>4.5</v>
      </c>
      <c r="J32" s="6"/>
      <c r="K32" s="68" t="s">
        <v>20</v>
      </c>
      <c r="L32" s="49" t="s">
        <v>474</v>
      </c>
    </row>
    <row r="33" ht="90" spans="1:12">
      <c r="A33" s="90">
        <v>20</v>
      </c>
      <c r="B33" s="109" t="s">
        <v>475</v>
      </c>
      <c r="C33" s="110" t="s">
        <v>476</v>
      </c>
      <c r="D33" s="114" t="s">
        <v>477</v>
      </c>
      <c r="E33" s="114" t="s">
        <v>478</v>
      </c>
      <c r="F33" s="113" t="s">
        <v>479</v>
      </c>
      <c r="G33" s="113">
        <v>15</v>
      </c>
      <c r="H33" s="121">
        <v>13.5</v>
      </c>
      <c r="I33" s="113">
        <v>12</v>
      </c>
      <c r="J33" s="6"/>
      <c r="K33" s="68" t="s">
        <v>20</v>
      </c>
      <c r="L33" s="49" t="s">
        <v>480</v>
      </c>
    </row>
    <row r="34" ht="135" spans="1:12">
      <c r="A34" s="90">
        <v>21</v>
      </c>
      <c r="B34" s="109" t="s">
        <v>481</v>
      </c>
      <c r="C34" s="110" t="s">
        <v>482</v>
      </c>
      <c r="D34" s="6" t="s">
        <v>483</v>
      </c>
      <c r="E34" s="6" t="s">
        <v>484</v>
      </c>
      <c r="F34" s="113" t="s">
        <v>198</v>
      </c>
      <c r="G34" s="113">
        <v>18</v>
      </c>
      <c r="H34" s="121">
        <v>16</v>
      </c>
      <c r="I34" s="113">
        <v>14</v>
      </c>
      <c r="J34" s="6"/>
      <c r="K34" s="68" t="s">
        <v>20</v>
      </c>
      <c r="L34" s="49" t="s">
        <v>367</v>
      </c>
    </row>
    <row r="35" ht="180" spans="1:12">
      <c r="A35" s="90">
        <v>22</v>
      </c>
      <c r="B35" s="109" t="s">
        <v>485</v>
      </c>
      <c r="C35" s="110" t="s">
        <v>486</v>
      </c>
      <c r="D35" s="6" t="s">
        <v>487</v>
      </c>
      <c r="E35" s="6" t="s">
        <v>488</v>
      </c>
      <c r="F35" s="113" t="s">
        <v>198</v>
      </c>
      <c r="G35" s="121">
        <v>150</v>
      </c>
      <c r="H35" s="121"/>
      <c r="I35" s="121"/>
      <c r="J35" s="6" t="s">
        <v>489</v>
      </c>
      <c r="K35" s="76" t="s">
        <v>87</v>
      </c>
      <c r="L35" s="49" t="s">
        <v>367</v>
      </c>
    </row>
    <row r="36" ht="307" customHeight="1" spans="1:11">
      <c r="A36" s="74" t="s">
        <v>490</v>
      </c>
      <c r="B36" s="74"/>
      <c r="C36" s="74"/>
      <c r="D36" s="74"/>
      <c r="E36" s="74"/>
      <c r="F36" s="74"/>
      <c r="G36" s="74"/>
      <c r="H36" s="74"/>
      <c r="I36" s="74"/>
      <c r="J36" s="74"/>
      <c r="K36" s="74"/>
    </row>
  </sheetData>
  <mergeCells count="22">
    <mergeCell ref="A1:J1"/>
    <mergeCell ref="A2:K2"/>
    <mergeCell ref="G3:I3"/>
    <mergeCell ref="A5:K5"/>
    <mergeCell ref="A12:K12"/>
    <mergeCell ref="A23:K23"/>
    <mergeCell ref="G35:I35"/>
    <mergeCell ref="A36:K36"/>
    <mergeCell ref="A3:A4"/>
    <mergeCell ref="A6:A7"/>
    <mergeCell ref="A8:A9"/>
    <mergeCell ref="A14:A15"/>
    <mergeCell ref="A17:A18"/>
    <mergeCell ref="A19:A20"/>
    <mergeCell ref="A30:A31"/>
    <mergeCell ref="B3:B4"/>
    <mergeCell ref="C3:C4"/>
    <mergeCell ref="D3:D4"/>
    <mergeCell ref="E3:E4"/>
    <mergeCell ref="F3:F4"/>
    <mergeCell ref="J3:J4"/>
    <mergeCell ref="K3:K4"/>
  </mergeCells>
  <pageMargins left="0.196527777777778" right="0.0784722222222222" top="0.511805555555556" bottom="0.472222222222222" header="0.298611111111111" footer="0.298611111111111"/>
  <pageSetup paperSize="9" scale="62" fitToHeight="0" orientation="portrait" horizontalDpi="600"/>
  <headerFooter/>
  <ignoredErrors>
    <ignoredError sqref="H7:I7"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5"/>
  <sheetViews>
    <sheetView zoomScale="90" zoomScaleNormal="90" topLeftCell="A44" workbookViewId="0">
      <selection activeCell="N47" sqref="N47"/>
    </sheetView>
  </sheetViews>
  <sheetFormatPr defaultColWidth="8.72727272727273" defaultRowHeight="14"/>
  <cols>
    <col min="1" max="1" width="5.58181818181818" style="49" customWidth="1"/>
    <col min="2" max="2" width="18.6727272727273" style="50" customWidth="1"/>
    <col min="3" max="3" width="27.7272727272727" style="51" customWidth="1"/>
    <col min="4" max="4" width="22.9909090909091" style="51" customWidth="1"/>
    <col min="5" max="5" width="41.2909090909091" style="51" customWidth="1"/>
    <col min="6" max="6" width="9.3" style="52" customWidth="1"/>
    <col min="7" max="9" width="8.03636363636364" style="52" customWidth="1"/>
    <col min="10" max="10" width="25.2909090909091" style="51" customWidth="1"/>
    <col min="11" max="11" width="6.39090909090909" style="49" customWidth="1"/>
    <col min="12" max="16384" width="8.72727272727273" style="49"/>
  </cols>
  <sheetData>
    <row r="1" ht="34" customHeight="1" spans="1:10">
      <c r="A1" s="53" t="s">
        <v>491</v>
      </c>
      <c r="B1" s="53"/>
      <c r="C1" s="53"/>
      <c r="D1" s="53"/>
      <c r="E1" s="53"/>
      <c r="F1" s="53"/>
      <c r="G1" s="53"/>
      <c r="H1" s="53"/>
      <c r="I1" s="53"/>
      <c r="J1" s="53"/>
    </row>
    <row r="2" ht="44" customHeight="1" spans="1:11">
      <c r="A2" s="54" t="s">
        <v>492</v>
      </c>
      <c r="B2" s="54"/>
      <c r="C2" s="54"/>
      <c r="D2" s="54"/>
      <c r="E2" s="54"/>
      <c r="F2" s="54"/>
      <c r="G2" s="54"/>
      <c r="H2" s="54"/>
      <c r="I2" s="54"/>
      <c r="J2" s="54"/>
      <c r="K2" s="54"/>
    </row>
    <row r="3" s="43" customFormat="1" ht="27" customHeight="1" spans="1:11">
      <c r="A3" s="17" t="s">
        <v>2</v>
      </c>
      <c r="B3" s="17" t="s">
        <v>3</v>
      </c>
      <c r="C3" s="17" t="s">
        <v>4</v>
      </c>
      <c r="D3" s="17" t="s">
        <v>5</v>
      </c>
      <c r="E3" s="17" t="s">
        <v>6</v>
      </c>
      <c r="F3" s="55" t="s">
        <v>7</v>
      </c>
      <c r="G3" s="56" t="s">
        <v>8</v>
      </c>
      <c r="H3" s="14"/>
      <c r="I3" s="16"/>
      <c r="J3" s="55" t="s">
        <v>9</v>
      </c>
      <c r="K3" s="62" t="s">
        <v>10</v>
      </c>
    </row>
    <row r="4" s="43" customFormat="1" ht="27" customHeight="1" spans="1:11">
      <c r="A4" s="17"/>
      <c r="B4" s="17"/>
      <c r="C4" s="17"/>
      <c r="D4" s="17"/>
      <c r="E4" s="17"/>
      <c r="F4" s="57"/>
      <c r="G4" s="17" t="s">
        <v>11</v>
      </c>
      <c r="H4" s="17" t="s">
        <v>12</v>
      </c>
      <c r="I4" s="17" t="s">
        <v>13</v>
      </c>
      <c r="J4" s="87"/>
      <c r="K4" s="58"/>
    </row>
    <row r="5" s="44" customFormat="1" ht="30" customHeight="1" spans="1:11">
      <c r="A5" s="58"/>
      <c r="B5" s="59">
        <v>230101</v>
      </c>
      <c r="C5" s="60" t="s">
        <v>493</v>
      </c>
      <c r="D5" s="61"/>
      <c r="E5" s="61"/>
      <c r="F5" s="62"/>
      <c r="G5" s="63"/>
      <c r="H5" s="64"/>
      <c r="I5" s="88"/>
      <c r="J5" s="60"/>
      <c r="K5" s="58"/>
    </row>
    <row r="6" s="45" customFormat="1" ht="105" spans="1:11">
      <c r="A6" s="65">
        <v>1</v>
      </c>
      <c r="B6" s="227" t="s">
        <v>494</v>
      </c>
      <c r="C6" s="67" t="s">
        <v>495</v>
      </c>
      <c r="D6" s="67" t="s">
        <v>496</v>
      </c>
      <c r="E6" s="67" t="s">
        <v>497</v>
      </c>
      <c r="F6" s="68" t="s">
        <v>498</v>
      </c>
      <c r="G6" s="69">
        <v>50</v>
      </c>
      <c r="H6" s="70"/>
      <c r="I6" s="89"/>
      <c r="J6" s="67" t="s">
        <v>499</v>
      </c>
      <c r="K6" s="76" t="s">
        <v>20</v>
      </c>
    </row>
    <row r="7" s="46" customFormat="1" ht="90" spans="1:11">
      <c r="A7" s="71"/>
      <c r="B7" s="228" t="s">
        <v>500</v>
      </c>
      <c r="C7" s="67" t="s">
        <v>501</v>
      </c>
      <c r="D7" s="67"/>
      <c r="E7" s="67"/>
      <c r="F7" s="68" t="s">
        <v>18</v>
      </c>
      <c r="G7" s="69">
        <v>31</v>
      </c>
      <c r="H7" s="70"/>
      <c r="I7" s="89"/>
      <c r="J7" s="67" t="s">
        <v>502</v>
      </c>
      <c r="K7" s="76" t="s">
        <v>20</v>
      </c>
    </row>
    <row r="8" s="46" customFormat="1" ht="30" spans="1:11">
      <c r="A8" s="71"/>
      <c r="B8" s="227" t="s">
        <v>503</v>
      </c>
      <c r="C8" s="67" t="s">
        <v>504</v>
      </c>
      <c r="D8" s="67"/>
      <c r="E8" s="67"/>
      <c r="F8" s="68" t="s">
        <v>18</v>
      </c>
      <c r="G8" s="69">
        <v>50</v>
      </c>
      <c r="H8" s="70"/>
      <c r="I8" s="89"/>
      <c r="J8" s="67"/>
      <c r="K8" s="76" t="s">
        <v>20</v>
      </c>
    </row>
    <row r="9" s="46" customFormat="1" ht="45" spans="1:11">
      <c r="A9" s="71"/>
      <c r="B9" s="227" t="s">
        <v>505</v>
      </c>
      <c r="C9" s="67" t="s">
        <v>506</v>
      </c>
      <c r="D9" s="67"/>
      <c r="E9" s="73"/>
      <c r="F9" s="68" t="s">
        <v>18</v>
      </c>
      <c r="G9" s="69">
        <v>50</v>
      </c>
      <c r="H9" s="70"/>
      <c r="I9" s="89"/>
      <c r="J9" s="67" t="s">
        <v>507</v>
      </c>
      <c r="K9" s="76" t="s">
        <v>20</v>
      </c>
    </row>
    <row r="10" s="47" customFormat="1" ht="30" spans="1:11">
      <c r="A10" s="71"/>
      <c r="B10" s="227" t="s">
        <v>508</v>
      </c>
      <c r="C10" s="67" t="s">
        <v>509</v>
      </c>
      <c r="D10" s="67" t="s">
        <v>510</v>
      </c>
      <c r="E10" s="67"/>
      <c r="F10" s="68" t="s">
        <v>498</v>
      </c>
      <c r="G10" s="69">
        <v>50</v>
      </c>
      <c r="H10" s="70"/>
      <c r="I10" s="89"/>
      <c r="J10" s="67"/>
      <c r="K10" s="90" t="s">
        <v>87</v>
      </c>
    </row>
    <row r="11" s="47" customFormat="1" ht="30" spans="1:11">
      <c r="A11" s="71"/>
      <c r="B11" s="227" t="s">
        <v>511</v>
      </c>
      <c r="C11" s="67" t="s">
        <v>512</v>
      </c>
      <c r="D11" s="67"/>
      <c r="E11" s="67"/>
      <c r="F11" s="68" t="s">
        <v>498</v>
      </c>
      <c r="G11" s="69">
        <v>50</v>
      </c>
      <c r="H11" s="70"/>
      <c r="I11" s="89"/>
      <c r="J11" s="67"/>
      <c r="K11" s="76" t="s">
        <v>20</v>
      </c>
    </row>
    <row r="12" s="47" customFormat="1" ht="30" spans="1:11">
      <c r="A12" s="71"/>
      <c r="B12" s="227" t="s">
        <v>513</v>
      </c>
      <c r="C12" s="74" t="s">
        <v>514</v>
      </c>
      <c r="D12" s="67"/>
      <c r="E12" s="67"/>
      <c r="F12" s="68" t="s">
        <v>498</v>
      </c>
      <c r="G12" s="69">
        <v>25</v>
      </c>
      <c r="H12" s="70"/>
      <c r="I12" s="89"/>
      <c r="J12" s="67"/>
      <c r="K12" s="76" t="s">
        <v>20</v>
      </c>
    </row>
    <row r="13" s="47" customFormat="1" ht="15" spans="1:11">
      <c r="A13" s="71"/>
      <c r="B13" s="227" t="s">
        <v>515</v>
      </c>
      <c r="C13" s="74" t="s">
        <v>516</v>
      </c>
      <c r="D13" s="67"/>
      <c r="E13" s="67"/>
      <c r="F13" s="68" t="s">
        <v>517</v>
      </c>
      <c r="G13" s="69">
        <v>4.5</v>
      </c>
      <c r="H13" s="70"/>
      <c r="I13" s="89"/>
      <c r="J13" s="67"/>
      <c r="K13" s="76" t="s">
        <v>20</v>
      </c>
    </row>
    <row r="14" s="47" customFormat="1" ht="15" spans="1:11">
      <c r="A14" s="75"/>
      <c r="B14" s="227" t="s">
        <v>518</v>
      </c>
      <c r="C14" s="74" t="s">
        <v>519</v>
      </c>
      <c r="D14" s="67"/>
      <c r="E14" s="67"/>
      <c r="F14" s="68" t="s">
        <v>18</v>
      </c>
      <c r="G14" s="69">
        <v>27</v>
      </c>
      <c r="H14" s="70"/>
      <c r="I14" s="89"/>
      <c r="J14" s="67"/>
      <c r="K14" s="76" t="s">
        <v>20</v>
      </c>
    </row>
    <row r="15" s="45" customFormat="1" ht="60" spans="1:11">
      <c r="A15" s="76">
        <v>2</v>
      </c>
      <c r="B15" s="227" t="s">
        <v>520</v>
      </c>
      <c r="C15" s="67" t="s">
        <v>521</v>
      </c>
      <c r="D15" s="67" t="s">
        <v>522</v>
      </c>
      <c r="E15" s="67" t="s">
        <v>497</v>
      </c>
      <c r="F15" s="68" t="s">
        <v>517</v>
      </c>
      <c r="G15" s="69">
        <v>15</v>
      </c>
      <c r="H15" s="70"/>
      <c r="I15" s="89"/>
      <c r="J15" s="67" t="s">
        <v>523</v>
      </c>
      <c r="K15" s="76" t="s">
        <v>20</v>
      </c>
    </row>
    <row r="16" s="47" customFormat="1" ht="30" spans="1:11">
      <c r="A16" s="76"/>
      <c r="B16" s="227" t="s">
        <v>524</v>
      </c>
      <c r="C16" s="74" t="s">
        <v>525</v>
      </c>
      <c r="D16" s="74"/>
      <c r="E16" s="74"/>
      <c r="F16" s="68" t="s">
        <v>517</v>
      </c>
      <c r="G16" s="69">
        <v>15</v>
      </c>
      <c r="H16" s="70"/>
      <c r="I16" s="89"/>
      <c r="J16" s="74"/>
      <c r="K16" s="90" t="s">
        <v>87</v>
      </c>
    </row>
    <row r="17" s="45" customFormat="1" ht="60" spans="1:11">
      <c r="A17" s="76">
        <v>3</v>
      </c>
      <c r="B17" s="227" t="s">
        <v>526</v>
      </c>
      <c r="C17" s="67" t="s">
        <v>527</v>
      </c>
      <c r="D17" s="67" t="s">
        <v>528</v>
      </c>
      <c r="E17" s="67" t="s">
        <v>497</v>
      </c>
      <c r="F17" s="68" t="s">
        <v>529</v>
      </c>
      <c r="G17" s="69">
        <v>72</v>
      </c>
      <c r="H17" s="70"/>
      <c r="I17" s="89"/>
      <c r="J17" s="67"/>
      <c r="K17" s="76" t="s">
        <v>20</v>
      </c>
    </row>
    <row r="18" s="47" customFormat="1" ht="30" spans="1:11">
      <c r="A18" s="76"/>
      <c r="B18" s="227" t="s">
        <v>530</v>
      </c>
      <c r="C18" s="67" t="s">
        <v>531</v>
      </c>
      <c r="D18" s="67"/>
      <c r="E18" s="67"/>
      <c r="F18" s="68" t="s">
        <v>529</v>
      </c>
      <c r="G18" s="69">
        <v>72</v>
      </c>
      <c r="H18" s="70"/>
      <c r="I18" s="89"/>
      <c r="J18" s="67"/>
      <c r="K18" s="90" t="s">
        <v>87</v>
      </c>
    </row>
    <row r="19" s="45" customFormat="1" ht="105" spans="1:11">
      <c r="A19" s="76">
        <v>4</v>
      </c>
      <c r="B19" s="227" t="s">
        <v>532</v>
      </c>
      <c r="C19" s="67" t="s">
        <v>533</v>
      </c>
      <c r="D19" s="67" t="s">
        <v>534</v>
      </c>
      <c r="E19" s="67" t="s">
        <v>535</v>
      </c>
      <c r="F19" s="68" t="s">
        <v>18</v>
      </c>
      <c r="G19" s="69">
        <v>124</v>
      </c>
      <c r="H19" s="70"/>
      <c r="I19" s="89"/>
      <c r="J19" s="67"/>
      <c r="K19" s="76" t="s">
        <v>20</v>
      </c>
    </row>
    <row r="20" s="46" customFormat="1" ht="30" spans="1:11">
      <c r="A20" s="76"/>
      <c r="B20" s="227" t="s">
        <v>536</v>
      </c>
      <c r="C20" s="67" t="s">
        <v>537</v>
      </c>
      <c r="D20" s="67"/>
      <c r="E20" s="67"/>
      <c r="F20" s="68" t="s">
        <v>18</v>
      </c>
      <c r="G20" s="69">
        <v>62</v>
      </c>
      <c r="H20" s="70"/>
      <c r="I20" s="89"/>
      <c r="J20" s="67"/>
      <c r="K20" s="76" t="s">
        <v>20</v>
      </c>
    </row>
    <row r="21" s="46" customFormat="1" ht="30" spans="1:11">
      <c r="A21" s="76"/>
      <c r="B21" s="227" t="s">
        <v>538</v>
      </c>
      <c r="C21" s="67" t="s">
        <v>539</v>
      </c>
      <c r="D21" s="67"/>
      <c r="E21" s="67"/>
      <c r="F21" s="68" t="s">
        <v>18</v>
      </c>
      <c r="G21" s="69">
        <v>124</v>
      </c>
      <c r="H21" s="70"/>
      <c r="I21" s="89"/>
      <c r="J21" s="67"/>
      <c r="K21" s="90" t="s">
        <v>87</v>
      </c>
    </row>
    <row r="22" s="46" customFormat="1" ht="30" spans="1:11">
      <c r="A22" s="76"/>
      <c r="B22" s="227" t="s">
        <v>540</v>
      </c>
      <c r="C22" s="67" t="s">
        <v>541</v>
      </c>
      <c r="D22" s="67"/>
      <c r="E22" s="67"/>
      <c r="F22" s="68" t="s">
        <v>18</v>
      </c>
      <c r="G22" s="69">
        <v>124</v>
      </c>
      <c r="H22" s="70"/>
      <c r="I22" s="89"/>
      <c r="J22" s="67"/>
      <c r="K22" s="76" t="s">
        <v>20</v>
      </c>
    </row>
    <row r="23" s="46" customFormat="1" ht="30" spans="1:11">
      <c r="A23" s="76"/>
      <c r="B23" s="227" t="s">
        <v>542</v>
      </c>
      <c r="C23" s="67" t="s">
        <v>543</v>
      </c>
      <c r="D23" s="67"/>
      <c r="E23" s="67"/>
      <c r="F23" s="68" t="s">
        <v>18</v>
      </c>
      <c r="G23" s="69">
        <v>124</v>
      </c>
      <c r="H23" s="70"/>
      <c r="I23" s="89"/>
      <c r="J23" s="67"/>
      <c r="K23" s="76" t="s">
        <v>20</v>
      </c>
    </row>
    <row r="24" s="46" customFormat="1" ht="15" spans="1:11">
      <c r="A24" s="76"/>
      <c r="B24" s="59">
        <v>230102</v>
      </c>
      <c r="C24" s="60" t="s">
        <v>544</v>
      </c>
      <c r="D24" s="60"/>
      <c r="E24" s="60"/>
      <c r="F24" s="62"/>
      <c r="G24" s="69"/>
      <c r="H24" s="70"/>
      <c r="I24" s="89"/>
      <c r="J24" s="60"/>
      <c r="K24" s="91"/>
    </row>
    <row r="25" s="48" customFormat="1" ht="60" spans="1:12">
      <c r="A25" s="77">
        <v>5</v>
      </c>
      <c r="B25" s="229" t="s">
        <v>545</v>
      </c>
      <c r="C25" s="78" t="s">
        <v>546</v>
      </c>
      <c r="D25" s="78" t="s">
        <v>547</v>
      </c>
      <c r="E25" s="78" t="s">
        <v>548</v>
      </c>
      <c r="F25" s="79" t="s">
        <v>517</v>
      </c>
      <c r="G25" s="80">
        <v>230</v>
      </c>
      <c r="H25" s="81"/>
      <c r="I25" s="92"/>
      <c r="J25" s="78" t="s">
        <v>549</v>
      </c>
      <c r="K25" s="77" t="s">
        <v>20</v>
      </c>
      <c r="L25" s="48" t="s">
        <v>550</v>
      </c>
    </row>
    <row r="26" s="45" customFormat="1" ht="30" spans="1:11">
      <c r="A26" s="76"/>
      <c r="B26" s="227" t="s">
        <v>551</v>
      </c>
      <c r="C26" s="67" t="s">
        <v>552</v>
      </c>
      <c r="D26" s="67"/>
      <c r="E26" s="67"/>
      <c r="F26" s="68" t="s">
        <v>18</v>
      </c>
      <c r="G26" s="69">
        <v>50</v>
      </c>
      <c r="H26" s="70"/>
      <c r="I26" s="89"/>
      <c r="J26" s="67" t="s">
        <v>553</v>
      </c>
      <c r="K26" s="76" t="s">
        <v>20</v>
      </c>
    </row>
    <row r="27" s="45" customFormat="1" ht="30" spans="1:11">
      <c r="A27" s="76"/>
      <c r="B27" s="227" t="s">
        <v>554</v>
      </c>
      <c r="C27" s="67" t="s">
        <v>555</v>
      </c>
      <c r="D27" s="67"/>
      <c r="E27" s="67"/>
      <c r="F27" s="68" t="s">
        <v>18</v>
      </c>
      <c r="G27" s="69">
        <v>50</v>
      </c>
      <c r="H27" s="70"/>
      <c r="I27" s="89"/>
      <c r="J27" s="67" t="s">
        <v>553</v>
      </c>
      <c r="K27" s="76" t="s">
        <v>20</v>
      </c>
    </row>
    <row r="28" s="45" customFormat="1" ht="30" spans="1:11">
      <c r="A28" s="76"/>
      <c r="B28" s="227" t="s">
        <v>556</v>
      </c>
      <c r="C28" s="67" t="s">
        <v>557</v>
      </c>
      <c r="D28" s="67"/>
      <c r="E28" s="67"/>
      <c r="F28" s="68" t="s">
        <v>18</v>
      </c>
      <c r="G28" s="69">
        <v>20</v>
      </c>
      <c r="H28" s="70"/>
      <c r="I28" s="89"/>
      <c r="J28" s="67"/>
      <c r="K28" s="76" t="s">
        <v>20</v>
      </c>
    </row>
    <row r="29" s="45" customFormat="1" ht="45" spans="1:11">
      <c r="A29" s="76"/>
      <c r="B29" s="227" t="s">
        <v>558</v>
      </c>
      <c r="C29" s="67" t="s">
        <v>559</v>
      </c>
      <c r="D29" s="67"/>
      <c r="E29" s="67"/>
      <c r="F29" s="68" t="s">
        <v>517</v>
      </c>
      <c r="G29" s="69">
        <v>230</v>
      </c>
      <c r="H29" s="70"/>
      <c r="I29" s="89"/>
      <c r="J29" s="67"/>
      <c r="K29" s="76" t="s">
        <v>20</v>
      </c>
    </row>
    <row r="30" s="45" customFormat="1" ht="45" spans="1:11">
      <c r="A30" s="76"/>
      <c r="B30" s="227" t="s">
        <v>560</v>
      </c>
      <c r="C30" s="67" t="s">
        <v>561</v>
      </c>
      <c r="D30" s="67"/>
      <c r="E30" s="67"/>
      <c r="F30" s="68" t="s">
        <v>18</v>
      </c>
      <c r="G30" s="69">
        <v>230</v>
      </c>
      <c r="H30" s="70"/>
      <c r="I30" s="89"/>
      <c r="J30" s="67"/>
      <c r="K30" s="76" t="s">
        <v>20</v>
      </c>
    </row>
    <row r="31" s="48" customFormat="1" ht="60" spans="1:12">
      <c r="A31" s="82">
        <v>6</v>
      </c>
      <c r="B31" s="230" t="s">
        <v>562</v>
      </c>
      <c r="C31" s="78" t="s">
        <v>563</v>
      </c>
      <c r="D31" s="78" t="s">
        <v>564</v>
      </c>
      <c r="E31" s="78" t="s">
        <v>565</v>
      </c>
      <c r="F31" s="79" t="s">
        <v>517</v>
      </c>
      <c r="G31" s="80">
        <v>275</v>
      </c>
      <c r="H31" s="81"/>
      <c r="I31" s="92"/>
      <c r="J31" s="78" t="s">
        <v>566</v>
      </c>
      <c r="K31" s="77" t="s">
        <v>20</v>
      </c>
      <c r="L31" s="48">
        <v>175</v>
      </c>
    </row>
    <row r="32" s="45" customFormat="1" ht="30" spans="1:11">
      <c r="A32" s="71"/>
      <c r="B32" s="227" t="s">
        <v>567</v>
      </c>
      <c r="C32" s="67" t="s">
        <v>568</v>
      </c>
      <c r="D32" s="67"/>
      <c r="E32" s="67"/>
      <c r="F32" s="68" t="s">
        <v>18</v>
      </c>
      <c r="G32" s="69">
        <v>50</v>
      </c>
      <c r="H32" s="70"/>
      <c r="I32" s="89"/>
      <c r="J32" s="67" t="s">
        <v>553</v>
      </c>
      <c r="K32" s="76" t="s">
        <v>20</v>
      </c>
    </row>
    <row r="33" s="45" customFormat="1" ht="30" spans="1:11">
      <c r="A33" s="71"/>
      <c r="B33" s="227" t="s">
        <v>569</v>
      </c>
      <c r="C33" s="67" t="s">
        <v>570</v>
      </c>
      <c r="D33" s="67"/>
      <c r="E33" s="67"/>
      <c r="F33" s="68" t="s">
        <v>18</v>
      </c>
      <c r="G33" s="69">
        <v>50</v>
      </c>
      <c r="H33" s="70"/>
      <c r="I33" s="89"/>
      <c r="J33" s="67" t="s">
        <v>553</v>
      </c>
      <c r="K33" s="76" t="s">
        <v>20</v>
      </c>
    </row>
    <row r="34" s="45" customFormat="1" ht="45" spans="1:11">
      <c r="A34" s="71"/>
      <c r="B34" s="227" t="s">
        <v>571</v>
      </c>
      <c r="C34" s="67" t="s">
        <v>572</v>
      </c>
      <c r="D34" s="67"/>
      <c r="E34" s="67"/>
      <c r="F34" s="68" t="s">
        <v>517</v>
      </c>
      <c r="G34" s="69">
        <v>275</v>
      </c>
      <c r="H34" s="70"/>
      <c r="I34" s="89"/>
      <c r="J34" s="67"/>
      <c r="K34" s="90" t="s">
        <v>87</v>
      </c>
    </row>
    <row r="35" s="45" customFormat="1" ht="30" spans="1:11">
      <c r="A35" s="71"/>
      <c r="B35" s="227" t="s">
        <v>573</v>
      </c>
      <c r="C35" s="67" t="s">
        <v>574</v>
      </c>
      <c r="D35" s="67"/>
      <c r="E35" s="67"/>
      <c r="F35" s="68" t="s">
        <v>517</v>
      </c>
      <c r="G35" s="69">
        <v>275</v>
      </c>
      <c r="H35" s="70"/>
      <c r="I35" s="89"/>
      <c r="J35" s="67"/>
      <c r="K35" s="76" t="s">
        <v>20</v>
      </c>
    </row>
    <row r="36" s="45" customFormat="1" ht="45" spans="1:11">
      <c r="A36" s="75"/>
      <c r="B36" s="227" t="s">
        <v>575</v>
      </c>
      <c r="C36" s="67" t="s">
        <v>576</v>
      </c>
      <c r="D36" s="67"/>
      <c r="E36" s="67"/>
      <c r="F36" s="68" t="s">
        <v>517</v>
      </c>
      <c r="G36" s="69">
        <v>137</v>
      </c>
      <c r="H36" s="70"/>
      <c r="I36" s="89"/>
      <c r="J36" s="67"/>
      <c r="K36" s="76" t="s">
        <v>20</v>
      </c>
    </row>
    <row r="37" s="45" customFormat="1" ht="60" spans="1:11">
      <c r="A37" s="76">
        <v>7</v>
      </c>
      <c r="B37" s="227" t="s">
        <v>577</v>
      </c>
      <c r="C37" s="67" t="s">
        <v>578</v>
      </c>
      <c r="D37" s="67" t="s">
        <v>579</v>
      </c>
      <c r="E37" s="67" t="s">
        <v>565</v>
      </c>
      <c r="F37" s="68" t="s">
        <v>580</v>
      </c>
      <c r="G37" s="69">
        <v>530</v>
      </c>
      <c r="H37" s="70"/>
      <c r="I37" s="89"/>
      <c r="J37" s="67" t="s">
        <v>581</v>
      </c>
      <c r="K37" s="76" t="s">
        <v>20</v>
      </c>
    </row>
    <row r="38" s="45" customFormat="1" ht="45" spans="1:11">
      <c r="A38" s="76"/>
      <c r="B38" s="227" t="s">
        <v>582</v>
      </c>
      <c r="C38" s="67" t="s">
        <v>583</v>
      </c>
      <c r="D38" s="67"/>
      <c r="E38" s="67"/>
      <c r="F38" s="68" t="s">
        <v>18</v>
      </c>
      <c r="G38" s="69">
        <v>50</v>
      </c>
      <c r="H38" s="70"/>
      <c r="I38" s="89"/>
      <c r="J38" s="67" t="s">
        <v>584</v>
      </c>
      <c r="K38" s="76" t="s">
        <v>20</v>
      </c>
    </row>
    <row r="39" s="45" customFormat="1" ht="45" spans="1:11">
      <c r="A39" s="76"/>
      <c r="B39" s="227" t="s">
        <v>585</v>
      </c>
      <c r="C39" s="67" t="s">
        <v>586</v>
      </c>
      <c r="D39" s="67"/>
      <c r="E39" s="67"/>
      <c r="F39" s="68" t="s">
        <v>580</v>
      </c>
      <c r="G39" s="69">
        <v>530</v>
      </c>
      <c r="H39" s="70"/>
      <c r="I39" s="89"/>
      <c r="J39" s="67"/>
      <c r="K39" s="90" t="s">
        <v>87</v>
      </c>
    </row>
    <row r="40" s="45" customFormat="1" ht="60" spans="1:11">
      <c r="A40" s="76">
        <v>8</v>
      </c>
      <c r="B40" s="227" t="s">
        <v>587</v>
      </c>
      <c r="C40" s="67" t="s">
        <v>588</v>
      </c>
      <c r="D40" s="67" t="s">
        <v>589</v>
      </c>
      <c r="E40" s="67" t="s">
        <v>590</v>
      </c>
      <c r="F40" s="68" t="s">
        <v>591</v>
      </c>
      <c r="G40" s="69">
        <v>520</v>
      </c>
      <c r="H40" s="70"/>
      <c r="I40" s="89"/>
      <c r="J40" s="67" t="s">
        <v>592</v>
      </c>
      <c r="K40" s="76" t="s">
        <v>20</v>
      </c>
    </row>
    <row r="41" s="45" customFormat="1" ht="30" spans="1:11">
      <c r="A41" s="76"/>
      <c r="B41" s="231" t="s">
        <v>593</v>
      </c>
      <c r="C41" s="67" t="s">
        <v>594</v>
      </c>
      <c r="D41" s="67"/>
      <c r="E41" s="67"/>
      <c r="F41" s="68" t="s">
        <v>18</v>
      </c>
      <c r="G41" s="69">
        <v>20</v>
      </c>
      <c r="H41" s="70"/>
      <c r="I41" s="89"/>
      <c r="J41" s="67"/>
      <c r="K41" s="76" t="s">
        <v>20</v>
      </c>
    </row>
    <row r="42" s="45" customFormat="1" ht="45" spans="1:11">
      <c r="A42" s="76"/>
      <c r="B42" s="227" t="s">
        <v>595</v>
      </c>
      <c r="C42" s="67" t="s">
        <v>596</v>
      </c>
      <c r="D42" s="67"/>
      <c r="E42" s="67"/>
      <c r="F42" s="68" t="s">
        <v>591</v>
      </c>
      <c r="G42" s="69">
        <v>520</v>
      </c>
      <c r="H42" s="70"/>
      <c r="I42" s="89"/>
      <c r="J42" s="67"/>
      <c r="K42" s="90" t="s">
        <v>87</v>
      </c>
    </row>
    <row r="43" s="45" customFormat="1" ht="15" spans="1:11">
      <c r="A43" s="84"/>
      <c r="B43" s="59">
        <v>230103</v>
      </c>
      <c r="C43" s="60" t="s">
        <v>597</v>
      </c>
      <c r="D43" s="60"/>
      <c r="E43" s="67"/>
      <c r="F43" s="68"/>
      <c r="G43" s="69"/>
      <c r="H43" s="70"/>
      <c r="I43" s="89"/>
      <c r="J43" s="67"/>
      <c r="K43" s="76"/>
    </row>
    <row r="44" s="48" customFormat="1" ht="60" spans="1:12">
      <c r="A44" s="79">
        <v>9</v>
      </c>
      <c r="B44" s="229" t="s">
        <v>598</v>
      </c>
      <c r="C44" s="78" t="s">
        <v>599</v>
      </c>
      <c r="D44" s="78" t="s">
        <v>600</v>
      </c>
      <c r="E44" s="78" t="s">
        <v>548</v>
      </c>
      <c r="F44" s="79" t="s">
        <v>517</v>
      </c>
      <c r="G44" s="80">
        <v>455</v>
      </c>
      <c r="H44" s="81"/>
      <c r="I44" s="92"/>
      <c r="J44" s="78" t="s">
        <v>549</v>
      </c>
      <c r="K44" s="77" t="s">
        <v>20</v>
      </c>
      <c r="L44" s="48" t="s">
        <v>601</v>
      </c>
    </row>
    <row r="45" s="45" customFormat="1" ht="45" spans="1:11">
      <c r="A45" s="68"/>
      <c r="B45" s="227" t="s">
        <v>602</v>
      </c>
      <c r="C45" s="67" t="s">
        <v>603</v>
      </c>
      <c r="D45" s="67"/>
      <c r="E45" s="67"/>
      <c r="F45" s="68" t="s">
        <v>604</v>
      </c>
      <c r="G45" s="69">
        <v>50</v>
      </c>
      <c r="H45" s="70"/>
      <c r="I45" s="89"/>
      <c r="J45" s="67" t="s">
        <v>605</v>
      </c>
      <c r="K45" s="76" t="s">
        <v>20</v>
      </c>
    </row>
    <row r="46" s="45" customFormat="1" ht="30" spans="1:11">
      <c r="A46" s="68"/>
      <c r="B46" s="227" t="s">
        <v>606</v>
      </c>
      <c r="C46" s="67" t="s">
        <v>607</v>
      </c>
      <c r="D46" s="67"/>
      <c r="E46" s="67"/>
      <c r="F46" s="68" t="s">
        <v>18</v>
      </c>
      <c r="G46" s="69">
        <v>83</v>
      </c>
      <c r="H46" s="70"/>
      <c r="I46" s="89"/>
      <c r="J46" s="67" t="s">
        <v>608</v>
      </c>
      <c r="K46" s="76" t="s">
        <v>20</v>
      </c>
    </row>
    <row r="47" s="45" customFormat="1" ht="30" spans="1:11">
      <c r="A47" s="68">
        <v>9</v>
      </c>
      <c r="B47" s="227" t="s">
        <v>609</v>
      </c>
      <c r="C47" s="67" t="s">
        <v>610</v>
      </c>
      <c r="D47" s="67"/>
      <c r="E47" s="67"/>
      <c r="F47" s="68" t="s">
        <v>18</v>
      </c>
      <c r="G47" s="69">
        <v>20</v>
      </c>
      <c r="H47" s="70"/>
      <c r="I47" s="89"/>
      <c r="J47" s="67"/>
      <c r="K47" s="76" t="s">
        <v>20</v>
      </c>
    </row>
    <row r="48" s="45" customFormat="1" ht="30" spans="1:11">
      <c r="A48" s="68"/>
      <c r="B48" s="231" t="s">
        <v>611</v>
      </c>
      <c r="C48" s="67" t="s">
        <v>612</v>
      </c>
      <c r="D48" s="67"/>
      <c r="E48" s="67"/>
      <c r="F48" s="68" t="s">
        <v>517</v>
      </c>
      <c r="G48" s="69">
        <v>455</v>
      </c>
      <c r="H48" s="70"/>
      <c r="I48" s="89"/>
      <c r="J48" s="67"/>
      <c r="K48" s="90" t="s">
        <v>87</v>
      </c>
    </row>
    <row r="49" s="48" customFormat="1" ht="75" spans="1:12">
      <c r="A49" s="82">
        <v>10</v>
      </c>
      <c r="B49" s="229" t="s">
        <v>613</v>
      </c>
      <c r="C49" s="78" t="s">
        <v>614</v>
      </c>
      <c r="D49" s="78" t="s">
        <v>615</v>
      </c>
      <c r="E49" s="78" t="s">
        <v>616</v>
      </c>
      <c r="F49" s="79" t="s">
        <v>517</v>
      </c>
      <c r="G49" s="80">
        <v>500</v>
      </c>
      <c r="H49" s="81"/>
      <c r="I49" s="92"/>
      <c r="J49" s="78" t="s">
        <v>617</v>
      </c>
      <c r="K49" s="77" t="s">
        <v>20</v>
      </c>
      <c r="L49" s="48">
        <v>240</v>
      </c>
    </row>
    <row r="50" s="45" customFormat="1" ht="45" spans="1:17">
      <c r="A50" s="71"/>
      <c r="B50" s="227" t="s">
        <v>618</v>
      </c>
      <c r="C50" s="67" t="s">
        <v>619</v>
      </c>
      <c r="D50" s="67"/>
      <c r="E50" s="73"/>
      <c r="F50" s="68" t="s">
        <v>604</v>
      </c>
      <c r="G50" s="69">
        <v>50</v>
      </c>
      <c r="H50" s="70"/>
      <c r="I50" s="89"/>
      <c r="J50" s="67" t="s">
        <v>605</v>
      </c>
      <c r="K50" s="76" t="s">
        <v>20</v>
      </c>
      <c r="Q50" s="93"/>
    </row>
    <row r="51" s="45" customFormat="1" ht="30" spans="1:11">
      <c r="A51" s="71"/>
      <c r="B51" s="227" t="s">
        <v>620</v>
      </c>
      <c r="C51" s="67" t="s">
        <v>621</v>
      </c>
      <c r="D51" s="67"/>
      <c r="E51" s="67"/>
      <c r="F51" s="68" t="s">
        <v>18</v>
      </c>
      <c r="G51" s="69">
        <v>83</v>
      </c>
      <c r="H51" s="70"/>
      <c r="I51" s="89"/>
      <c r="J51" s="67"/>
      <c r="K51" s="76" t="s">
        <v>20</v>
      </c>
    </row>
    <row r="52" s="45" customFormat="1" ht="30" spans="1:11">
      <c r="A52" s="71"/>
      <c r="B52" s="227" t="s">
        <v>622</v>
      </c>
      <c r="C52" s="67" t="s">
        <v>623</v>
      </c>
      <c r="D52" s="67"/>
      <c r="E52" s="67"/>
      <c r="F52" s="68" t="s">
        <v>18</v>
      </c>
      <c r="G52" s="69">
        <v>20</v>
      </c>
      <c r="H52" s="70"/>
      <c r="I52" s="89"/>
      <c r="J52" s="67"/>
      <c r="K52" s="76" t="s">
        <v>20</v>
      </c>
    </row>
    <row r="53" s="45" customFormat="1" ht="30" spans="1:11">
      <c r="A53" s="71"/>
      <c r="B53" s="227" t="s">
        <v>624</v>
      </c>
      <c r="C53" s="67" t="s">
        <v>625</v>
      </c>
      <c r="D53" s="67"/>
      <c r="E53" s="67"/>
      <c r="F53" s="68" t="s">
        <v>517</v>
      </c>
      <c r="G53" s="69">
        <v>500</v>
      </c>
      <c r="H53" s="70"/>
      <c r="I53" s="89"/>
      <c r="J53" s="67"/>
      <c r="K53" s="90" t="s">
        <v>87</v>
      </c>
    </row>
    <row r="54" s="45" customFormat="1" ht="30" spans="1:11">
      <c r="A54" s="75"/>
      <c r="B54" s="232" t="s">
        <v>626</v>
      </c>
      <c r="C54" s="86" t="s">
        <v>627</v>
      </c>
      <c r="D54" s="67"/>
      <c r="E54" s="67"/>
      <c r="F54" s="68" t="s">
        <v>517</v>
      </c>
      <c r="G54" s="69">
        <v>250</v>
      </c>
      <c r="H54" s="70"/>
      <c r="I54" s="89"/>
      <c r="J54" s="67"/>
      <c r="K54" s="76" t="s">
        <v>20</v>
      </c>
    </row>
    <row r="55" s="45" customFormat="1" ht="60" spans="1:11">
      <c r="A55" s="76">
        <v>11</v>
      </c>
      <c r="B55" s="227" t="s">
        <v>628</v>
      </c>
      <c r="C55" s="67" t="s">
        <v>629</v>
      </c>
      <c r="D55" s="67" t="s">
        <v>630</v>
      </c>
      <c r="E55" s="67" t="s">
        <v>548</v>
      </c>
      <c r="F55" s="76" t="s">
        <v>580</v>
      </c>
      <c r="G55" s="69">
        <v>530</v>
      </c>
      <c r="H55" s="70"/>
      <c r="I55" s="89"/>
      <c r="J55" s="67" t="s">
        <v>631</v>
      </c>
      <c r="K55" s="76" t="s">
        <v>20</v>
      </c>
    </row>
    <row r="56" s="45" customFormat="1" ht="45" spans="1:11">
      <c r="A56" s="76"/>
      <c r="B56" s="227" t="s">
        <v>632</v>
      </c>
      <c r="C56" s="67" t="s">
        <v>633</v>
      </c>
      <c r="D56" s="67"/>
      <c r="E56" s="67"/>
      <c r="F56" s="68" t="s">
        <v>580</v>
      </c>
      <c r="G56" s="69">
        <v>50</v>
      </c>
      <c r="H56" s="70"/>
      <c r="I56" s="89"/>
      <c r="J56" s="67"/>
      <c r="K56" s="76" t="s">
        <v>20</v>
      </c>
    </row>
    <row r="57" s="45" customFormat="1" ht="30" spans="1:11">
      <c r="A57" s="76"/>
      <c r="B57" s="227" t="s">
        <v>634</v>
      </c>
      <c r="C57" s="67" t="s">
        <v>635</v>
      </c>
      <c r="D57" s="67"/>
      <c r="E57" s="67"/>
      <c r="F57" s="68" t="s">
        <v>18</v>
      </c>
      <c r="G57" s="69">
        <v>20</v>
      </c>
      <c r="H57" s="70"/>
      <c r="I57" s="89"/>
      <c r="J57" s="67"/>
      <c r="K57" s="76" t="s">
        <v>20</v>
      </c>
    </row>
    <row r="58" s="45" customFormat="1" ht="45" spans="1:11">
      <c r="A58" s="76"/>
      <c r="B58" s="227" t="s">
        <v>636</v>
      </c>
      <c r="C58" s="67" t="s">
        <v>637</v>
      </c>
      <c r="D58" s="67"/>
      <c r="E58" s="67"/>
      <c r="F58" s="76" t="s">
        <v>580</v>
      </c>
      <c r="G58" s="69">
        <v>530</v>
      </c>
      <c r="H58" s="70"/>
      <c r="I58" s="89"/>
      <c r="J58" s="67"/>
      <c r="K58" s="90" t="s">
        <v>87</v>
      </c>
    </row>
    <row r="59" s="45" customFormat="1" ht="75" spans="1:11">
      <c r="A59" s="65">
        <v>12</v>
      </c>
      <c r="B59" s="227" t="s">
        <v>638</v>
      </c>
      <c r="C59" s="67" t="s">
        <v>639</v>
      </c>
      <c r="D59" s="67" t="s">
        <v>640</v>
      </c>
      <c r="E59" s="67" t="s">
        <v>616</v>
      </c>
      <c r="F59" s="68" t="s">
        <v>580</v>
      </c>
      <c r="G59" s="69">
        <v>590</v>
      </c>
      <c r="H59" s="70"/>
      <c r="I59" s="89"/>
      <c r="J59" s="67" t="s">
        <v>641</v>
      </c>
      <c r="K59" s="76" t="s">
        <v>20</v>
      </c>
    </row>
    <row r="60" s="45" customFormat="1" ht="45" spans="1:11">
      <c r="A60" s="71"/>
      <c r="B60" s="227" t="s">
        <v>642</v>
      </c>
      <c r="C60" s="67" t="s">
        <v>643</v>
      </c>
      <c r="D60" s="67"/>
      <c r="E60" s="67"/>
      <c r="F60" s="68" t="s">
        <v>580</v>
      </c>
      <c r="G60" s="69">
        <v>50</v>
      </c>
      <c r="H60" s="70"/>
      <c r="I60" s="89"/>
      <c r="J60" s="67"/>
      <c r="K60" s="76" t="s">
        <v>20</v>
      </c>
    </row>
    <row r="61" s="45" customFormat="1" ht="30" spans="1:12">
      <c r="A61" s="71"/>
      <c r="B61" s="227" t="s">
        <v>644</v>
      </c>
      <c r="C61" s="67" t="s">
        <v>645</v>
      </c>
      <c r="D61" s="67"/>
      <c r="E61" s="67"/>
      <c r="F61" s="68" t="s">
        <v>18</v>
      </c>
      <c r="G61" s="69">
        <v>20</v>
      </c>
      <c r="H61" s="70"/>
      <c r="I61" s="89"/>
      <c r="J61" s="67"/>
      <c r="K61" s="76" t="s">
        <v>20</v>
      </c>
      <c r="L61" s="93"/>
    </row>
    <row r="62" s="45" customFormat="1" ht="30" spans="1:11">
      <c r="A62" s="71"/>
      <c r="B62" s="227" t="s">
        <v>646</v>
      </c>
      <c r="C62" s="67" t="s">
        <v>647</v>
      </c>
      <c r="D62" s="67"/>
      <c r="E62" s="67"/>
      <c r="F62" s="68" t="s">
        <v>18</v>
      </c>
      <c r="G62" s="69">
        <v>83</v>
      </c>
      <c r="H62" s="70"/>
      <c r="I62" s="89"/>
      <c r="J62" s="67"/>
      <c r="K62" s="76" t="s">
        <v>20</v>
      </c>
    </row>
    <row r="63" s="45" customFormat="1" ht="45" spans="1:11">
      <c r="A63" s="71"/>
      <c r="B63" s="227" t="s">
        <v>648</v>
      </c>
      <c r="C63" s="67" t="s">
        <v>649</v>
      </c>
      <c r="D63" s="67"/>
      <c r="E63" s="67"/>
      <c r="F63" s="68" t="s">
        <v>580</v>
      </c>
      <c r="G63" s="69">
        <v>590</v>
      </c>
      <c r="H63" s="70"/>
      <c r="I63" s="89"/>
      <c r="J63" s="67"/>
      <c r="K63" s="90" t="s">
        <v>87</v>
      </c>
    </row>
    <row r="64" s="45" customFormat="1" ht="45" spans="1:11">
      <c r="A64" s="75"/>
      <c r="B64" s="232" t="s">
        <v>650</v>
      </c>
      <c r="C64" s="85" t="s">
        <v>651</v>
      </c>
      <c r="D64" s="67"/>
      <c r="E64" s="67"/>
      <c r="F64" s="68" t="s">
        <v>580</v>
      </c>
      <c r="G64" s="69">
        <v>295</v>
      </c>
      <c r="H64" s="70"/>
      <c r="I64" s="89"/>
      <c r="J64" s="67"/>
      <c r="K64" s="76" t="s">
        <v>20</v>
      </c>
    </row>
    <row r="65" s="45" customFormat="1" ht="120" spans="1:11">
      <c r="A65" s="65">
        <v>13</v>
      </c>
      <c r="B65" s="227" t="s">
        <v>652</v>
      </c>
      <c r="C65" s="67" t="s">
        <v>653</v>
      </c>
      <c r="D65" s="67" t="s">
        <v>654</v>
      </c>
      <c r="E65" s="67" t="s">
        <v>655</v>
      </c>
      <c r="F65" s="68" t="s">
        <v>591</v>
      </c>
      <c r="G65" s="69">
        <v>590</v>
      </c>
      <c r="H65" s="70"/>
      <c r="I65" s="89"/>
      <c r="J65" s="67" t="s">
        <v>656</v>
      </c>
      <c r="K65" s="76" t="s">
        <v>20</v>
      </c>
    </row>
    <row r="66" s="45" customFormat="1" ht="30" spans="1:11">
      <c r="A66" s="71"/>
      <c r="B66" s="227" t="s">
        <v>657</v>
      </c>
      <c r="C66" s="67" t="s">
        <v>658</v>
      </c>
      <c r="D66" s="67"/>
      <c r="E66" s="67"/>
      <c r="F66" s="76" t="s">
        <v>18</v>
      </c>
      <c r="G66" s="69">
        <v>20</v>
      </c>
      <c r="H66" s="70"/>
      <c r="I66" s="89"/>
      <c r="J66" s="67"/>
      <c r="K66" s="76" t="s">
        <v>20</v>
      </c>
    </row>
    <row r="67" s="45" customFormat="1" ht="30" spans="1:11">
      <c r="A67" s="71"/>
      <c r="B67" s="227" t="s">
        <v>659</v>
      </c>
      <c r="C67" s="67" t="s">
        <v>660</v>
      </c>
      <c r="D67" s="67"/>
      <c r="E67" s="67"/>
      <c r="F67" s="68" t="s">
        <v>591</v>
      </c>
      <c r="G67" s="69">
        <v>590</v>
      </c>
      <c r="H67" s="70"/>
      <c r="I67" s="89"/>
      <c r="J67" s="67"/>
      <c r="K67" s="90" t="s">
        <v>87</v>
      </c>
    </row>
    <row r="68" s="45" customFormat="1" ht="45" spans="1:11">
      <c r="A68" s="71"/>
      <c r="B68" s="227" t="s">
        <v>661</v>
      </c>
      <c r="C68" s="67" t="s">
        <v>662</v>
      </c>
      <c r="D68" s="67"/>
      <c r="E68" s="67"/>
      <c r="F68" s="68" t="s">
        <v>591</v>
      </c>
      <c r="G68" s="69">
        <v>590</v>
      </c>
      <c r="H68" s="70"/>
      <c r="I68" s="89"/>
      <c r="J68" s="67"/>
      <c r="K68" s="76" t="s">
        <v>20</v>
      </c>
    </row>
    <row r="69" s="45" customFormat="1" ht="30" spans="1:11">
      <c r="A69" s="75"/>
      <c r="B69" s="227" t="s">
        <v>663</v>
      </c>
      <c r="C69" s="94" t="s">
        <v>664</v>
      </c>
      <c r="D69" s="67"/>
      <c r="E69" s="67"/>
      <c r="F69" s="68" t="s">
        <v>591</v>
      </c>
      <c r="G69" s="69">
        <v>295</v>
      </c>
      <c r="H69" s="70"/>
      <c r="I69" s="89"/>
      <c r="J69" s="67"/>
      <c r="K69" s="76" t="s">
        <v>20</v>
      </c>
    </row>
    <row r="70" s="45" customFormat="1" ht="15" spans="1:11">
      <c r="A70" s="95"/>
      <c r="B70" s="59">
        <v>2303</v>
      </c>
      <c r="C70" s="60" t="s">
        <v>665</v>
      </c>
      <c r="D70" s="60"/>
      <c r="E70" s="60"/>
      <c r="F70" s="62"/>
      <c r="G70" s="69"/>
      <c r="H70" s="70"/>
      <c r="I70" s="89"/>
      <c r="J70" s="60"/>
      <c r="K70" s="76"/>
    </row>
    <row r="71" s="45" customFormat="1" ht="90" spans="1:11">
      <c r="A71" s="95"/>
      <c r="B71" s="59">
        <v>230301</v>
      </c>
      <c r="C71" s="60" t="s">
        <v>666</v>
      </c>
      <c r="D71" s="60"/>
      <c r="E71" s="60"/>
      <c r="F71" s="62"/>
      <c r="G71" s="69"/>
      <c r="H71" s="70"/>
      <c r="I71" s="89"/>
      <c r="J71" s="60" t="s">
        <v>667</v>
      </c>
      <c r="K71" s="76"/>
    </row>
    <row r="72" s="45" customFormat="1" ht="75" spans="1:11">
      <c r="A72" s="65">
        <v>14</v>
      </c>
      <c r="B72" s="227" t="s">
        <v>668</v>
      </c>
      <c r="C72" s="67" t="s">
        <v>669</v>
      </c>
      <c r="D72" s="67" t="s">
        <v>670</v>
      </c>
      <c r="E72" s="67" t="s">
        <v>671</v>
      </c>
      <c r="F72" s="68" t="s">
        <v>517</v>
      </c>
      <c r="G72" s="69">
        <v>180</v>
      </c>
      <c r="H72" s="70"/>
      <c r="I72" s="89"/>
      <c r="J72" s="67" t="s">
        <v>672</v>
      </c>
      <c r="K72" s="76" t="s">
        <v>20</v>
      </c>
    </row>
    <row r="73" s="46" customFormat="1" ht="30" spans="1:11">
      <c r="A73" s="71"/>
      <c r="B73" s="227" t="s">
        <v>673</v>
      </c>
      <c r="C73" s="67" t="s">
        <v>674</v>
      </c>
      <c r="D73" s="67"/>
      <c r="E73" s="67"/>
      <c r="F73" s="68" t="s">
        <v>675</v>
      </c>
      <c r="G73" s="69">
        <v>30</v>
      </c>
      <c r="H73" s="70"/>
      <c r="I73" s="89"/>
      <c r="J73" s="67"/>
      <c r="K73" s="76" t="s">
        <v>20</v>
      </c>
    </row>
    <row r="74" s="46" customFormat="1" ht="30" spans="1:11">
      <c r="A74" s="71"/>
      <c r="B74" s="227" t="s">
        <v>676</v>
      </c>
      <c r="C74" s="67" t="s">
        <v>677</v>
      </c>
      <c r="D74" s="67"/>
      <c r="E74" s="67"/>
      <c r="F74" s="68" t="s">
        <v>517</v>
      </c>
      <c r="G74" s="69">
        <v>30</v>
      </c>
      <c r="H74" s="70"/>
      <c r="I74" s="89"/>
      <c r="J74" s="67"/>
      <c r="K74" s="76" t="s">
        <v>20</v>
      </c>
    </row>
    <row r="75" s="46" customFormat="1" ht="45" spans="1:11">
      <c r="A75" s="75"/>
      <c r="B75" s="227" t="s">
        <v>678</v>
      </c>
      <c r="C75" s="67" t="s">
        <v>679</v>
      </c>
      <c r="D75" s="67"/>
      <c r="E75" s="67"/>
      <c r="F75" s="68" t="s">
        <v>517</v>
      </c>
      <c r="G75" s="69">
        <v>180</v>
      </c>
      <c r="H75" s="70"/>
      <c r="I75" s="89"/>
      <c r="J75" s="67"/>
      <c r="K75" s="90" t="s">
        <v>87</v>
      </c>
    </row>
    <row r="76" s="45" customFormat="1" ht="75" spans="1:11">
      <c r="A76" s="76">
        <v>15</v>
      </c>
      <c r="B76" s="231" t="s">
        <v>680</v>
      </c>
      <c r="C76" s="67" t="s">
        <v>681</v>
      </c>
      <c r="D76" s="67" t="s">
        <v>682</v>
      </c>
      <c r="E76" s="67" t="s">
        <v>671</v>
      </c>
      <c r="F76" s="68" t="s">
        <v>517</v>
      </c>
      <c r="G76" s="69">
        <v>265</v>
      </c>
      <c r="H76" s="70"/>
      <c r="I76" s="89"/>
      <c r="J76" s="67" t="s">
        <v>683</v>
      </c>
      <c r="K76" s="76" t="s">
        <v>20</v>
      </c>
    </row>
    <row r="77" s="46" customFormat="1" ht="30" spans="1:11">
      <c r="A77" s="76"/>
      <c r="B77" s="227" t="s">
        <v>684</v>
      </c>
      <c r="C77" s="67" t="s">
        <v>685</v>
      </c>
      <c r="D77" s="67"/>
      <c r="E77" s="67"/>
      <c r="F77" s="76" t="s">
        <v>675</v>
      </c>
      <c r="G77" s="69">
        <v>30</v>
      </c>
      <c r="H77" s="70"/>
      <c r="I77" s="89"/>
      <c r="J77" s="73"/>
      <c r="K77" s="76" t="s">
        <v>20</v>
      </c>
    </row>
    <row r="78" s="46" customFormat="1" ht="30" spans="1:11">
      <c r="A78" s="76"/>
      <c r="B78" s="227" t="s">
        <v>686</v>
      </c>
      <c r="C78" s="67" t="s">
        <v>687</v>
      </c>
      <c r="D78" s="67"/>
      <c r="E78" s="67"/>
      <c r="F78" s="76" t="s">
        <v>517</v>
      </c>
      <c r="G78" s="69">
        <v>20</v>
      </c>
      <c r="H78" s="70"/>
      <c r="I78" s="89"/>
      <c r="J78" s="73"/>
      <c r="K78" s="76" t="s">
        <v>20</v>
      </c>
    </row>
    <row r="79" s="47" customFormat="1" ht="45" spans="1:11">
      <c r="A79" s="76"/>
      <c r="B79" s="231" t="s">
        <v>688</v>
      </c>
      <c r="C79" s="67" t="s">
        <v>689</v>
      </c>
      <c r="D79" s="67"/>
      <c r="E79" s="67"/>
      <c r="F79" s="76" t="s">
        <v>517</v>
      </c>
      <c r="G79" s="69">
        <v>265</v>
      </c>
      <c r="H79" s="70"/>
      <c r="I79" s="89"/>
      <c r="J79" s="67"/>
      <c r="K79" s="90" t="s">
        <v>87</v>
      </c>
    </row>
    <row r="80" s="45" customFormat="1" ht="75" spans="1:11">
      <c r="A80" s="76">
        <v>16</v>
      </c>
      <c r="B80" s="231" t="s">
        <v>690</v>
      </c>
      <c r="C80" s="67" t="s">
        <v>691</v>
      </c>
      <c r="D80" s="67" t="s">
        <v>692</v>
      </c>
      <c r="E80" s="67" t="s">
        <v>671</v>
      </c>
      <c r="F80" s="76" t="s">
        <v>18</v>
      </c>
      <c r="G80" s="69">
        <v>395</v>
      </c>
      <c r="H80" s="70"/>
      <c r="I80" s="89"/>
      <c r="J80" s="67"/>
      <c r="K80" s="76" t="s">
        <v>20</v>
      </c>
    </row>
    <row r="81" s="46" customFormat="1" ht="30" spans="1:11">
      <c r="A81" s="76"/>
      <c r="B81" s="227" t="s">
        <v>693</v>
      </c>
      <c r="C81" s="67" t="s">
        <v>694</v>
      </c>
      <c r="D81" s="67"/>
      <c r="E81" s="67"/>
      <c r="F81" s="76" t="s">
        <v>675</v>
      </c>
      <c r="G81" s="69">
        <v>30</v>
      </c>
      <c r="H81" s="70"/>
      <c r="I81" s="89"/>
      <c r="J81" s="73"/>
      <c r="K81" s="76" t="s">
        <v>20</v>
      </c>
    </row>
    <row r="82" s="46" customFormat="1" ht="30" spans="1:11">
      <c r="A82" s="76"/>
      <c r="B82" s="227" t="s">
        <v>695</v>
      </c>
      <c r="C82" s="67" t="s">
        <v>696</v>
      </c>
      <c r="D82" s="67"/>
      <c r="E82" s="67"/>
      <c r="F82" s="76" t="s">
        <v>18</v>
      </c>
      <c r="G82" s="69">
        <v>30</v>
      </c>
      <c r="H82" s="70"/>
      <c r="I82" s="89"/>
      <c r="J82" s="73"/>
      <c r="K82" s="76" t="s">
        <v>20</v>
      </c>
    </row>
    <row r="83" s="46" customFormat="1" ht="45" spans="1:11">
      <c r="A83" s="76"/>
      <c r="B83" s="227" t="s">
        <v>697</v>
      </c>
      <c r="C83" s="67" t="s">
        <v>698</v>
      </c>
      <c r="D83" s="67"/>
      <c r="E83" s="67"/>
      <c r="F83" s="76" t="s">
        <v>18</v>
      </c>
      <c r="G83" s="69">
        <v>395</v>
      </c>
      <c r="H83" s="70"/>
      <c r="I83" s="89"/>
      <c r="J83" s="73"/>
      <c r="K83" s="90" t="s">
        <v>87</v>
      </c>
    </row>
    <row r="84" s="46" customFormat="1" ht="15" spans="1:11">
      <c r="A84" s="84"/>
      <c r="B84" s="59">
        <v>230302</v>
      </c>
      <c r="C84" s="60" t="s">
        <v>699</v>
      </c>
      <c r="D84" s="60"/>
      <c r="E84" s="60"/>
      <c r="F84" s="58"/>
      <c r="G84" s="69"/>
      <c r="H84" s="70"/>
      <c r="I84" s="89"/>
      <c r="J84" s="61"/>
      <c r="K84" s="76" t="s">
        <v>20</v>
      </c>
    </row>
    <row r="85" s="45" customFormat="1" ht="75" spans="1:11">
      <c r="A85" s="65">
        <v>17</v>
      </c>
      <c r="B85" s="227" t="s">
        <v>700</v>
      </c>
      <c r="C85" s="67" t="s">
        <v>701</v>
      </c>
      <c r="D85" s="67" t="s">
        <v>702</v>
      </c>
      <c r="E85" s="67" t="s">
        <v>671</v>
      </c>
      <c r="F85" s="76" t="s">
        <v>18</v>
      </c>
      <c r="G85" s="69">
        <v>280</v>
      </c>
      <c r="H85" s="70"/>
      <c r="I85" s="89"/>
      <c r="J85" s="67" t="s">
        <v>703</v>
      </c>
      <c r="K85" s="76" t="s">
        <v>20</v>
      </c>
    </row>
    <row r="86" s="46" customFormat="1" ht="45" spans="1:11">
      <c r="A86" s="71"/>
      <c r="B86" s="227" t="s">
        <v>704</v>
      </c>
      <c r="C86" s="67" t="s">
        <v>705</v>
      </c>
      <c r="D86" s="67"/>
      <c r="E86" s="67"/>
      <c r="F86" s="76" t="s">
        <v>591</v>
      </c>
      <c r="G86" s="69">
        <v>124</v>
      </c>
      <c r="H86" s="70"/>
      <c r="I86" s="89"/>
      <c r="J86" s="73"/>
      <c r="K86" s="76" t="s">
        <v>20</v>
      </c>
    </row>
    <row r="87" s="46" customFormat="1" ht="45" spans="1:11">
      <c r="A87" s="71"/>
      <c r="B87" s="227" t="s">
        <v>706</v>
      </c>
      <c r="C87" s="67" t="s">
        <v>707</v>
      </c>
      <c r="D87" s="67"/>
      <c r="E87" s="67" t="s">
        <v>708</v>
      </c>
      <c r="F87" s="76" t="s">
        <v>18</v>
      </c>
      <c r="G87" s="69">
        <v>50</v>
      </c>
      <c r="H87" s="70"/>
      <c r="I87" s="89"/>
      <c r="J87" s="73"/>
      <c r="K87" s="76" t="s">
        <v>20</v>
      </c>
    </row>
    <row r="88" s="46" customFormat="1" ht="75" spans="1:11">
      <c r="A88" s="71"/>
      <c r="B88" s="227" t="s">
        <v>709</v>
      </c>
      <c r="C88" s="67" t="s">
        <v>710</v>
      </c>
      <c r="D88" s="67"/>
      <c r="E88" s="67"/>
      <c r="F88" s="76" t="s">
        <v>18</v>
      </c>
      <c r="G88" s="69">
        <v>423</v>
      </c>
      <c r="H88" s="70"/>
      <c r="I88" s="89"/>
      <c r="J88" s="67" t="s">
        <v>711</v>
      </c>
      <c r="K88" s="76" t="s">
        <v>20</v>
      </c>
    </row>
    <row r="89" s="46" customFormat="1" ht="45" spans="1:11">
      <c r="A89" s="75"/>
      <c r="B89" s="227" t="s">
        <v>712</v>
      </c>
      <c r="C89" s="67" t="s">
        <v>713</v>
      </c>
      <c r="D89" s="67"/>
      <c r="E89" s="67"/>
      <c r="F89" s="76" t="s">
        <v>18</v>
      </c>
      <c r="G89" s="69">
        <v>280</v>
      </c>
      <c r="H89" s="70"/>
      <c r="I89" s="89"/>
      <c r="J89" s="73"/>
      <c r="K89" s="90" t="s">
        <v>87</v>
      </c>
    </row>
    <row r="90" s="45" customFormat="1" ht="75" spans="1:11">
      <c r="A90" s="65">
        <v>18</v>
      </c>
      <c r="B90" s="227" t="s">
        <v>714</v>
      </c>
      <c r="C90" s="67" t="s">
        <v>715</v>
      </c>
      <c r="D90" s="67" t="s">
        <v>716</v>
      </c>
      <c r="E90" s="67" t="s">
        <v>671</v>
      </c>
      <c r="F90" s="76" t="s">
        <v>18</v>
      </c>
      <c r="G90" s="69">
        <v>415</v>
      </c>
      <c r="H90" s="70"/>
      <c r="I90" s="89"/>
      <c r="J90" s="73"/>
      <c r="K90" s="76" t="s">
        <v>20</v>
      </c>
    </row>
    <row r="91" s="45" customFormat="1" ht="45" spans="1:11">
      <c r="A91" s="71"/>
      <c r="B91" s="227" t="s">
        <v>717</v>
      </c>
      <c r="C91" s="67" t="s">
        <v>718</v>
      </c>
      <c r="D91" s="67"/>
      <c r="E91" s="67" t="s">
        <v>708</v>
      </c>
      <c r="F91" s="76" t="s">
        <v>18</v>
      </c>
      <c r="G91" s="69">
        <v>50</v>
      </c>
      <c r="H91" s="70"/>
      <c r="I91" s="89"/>
      <c r="J91" s="67"/>
      <c r="K91" s="76" t="s">
        <v>20</v>
      </c>
    </row>
    <row r="92" s="45" customFormat="1" ht="75" spans="1:11">
      <c r="A92" s="71"/>
      <c r="B92" s="227" t="s">
        <v>719</v>
      </c>
      <c r="C92" s="67" t="s">
        <v>720</v>
      </c>
      <c r="D92" s="67"/>
      <c r="E92" s="67"/>
      <c r="F92" s="76" t="s">
        <v>18</v>
      </c>
      <c r="G92" s="69">
        <v>423</v>
      </c>
      <c r="H92" s="70"/>
      <c r="I92" s="89"/>
      <c r="J92" s="67" t="s">
        <v>711</v>
      </c>
      <c r="K92" s="76" t="s">
        <v>20</v>
      </c>
    </row>
    <row r="93" s="45" customFormat="1" ht="45" spans="1:11">
      <c r="A93" s="75"/>
      <c r="B93" s="227" t="s">
        <v>721</v>
      </c>
      <c r="C93" s="67" t="s">
        <v>722</v>
      </c>
      <c r="D93" s="67"/>
      <c r="E93" s="67"/>
      <c r="F93" s="76" t="s">
        <v>18</v>
      </c>
      <c r="G93" s="69">
        <v>415</v>
      </c>
      <c r="H93" s="70"/>
      <c r="I93" s="89"/>
      <c r="J93" s="67"/>
      <c r="K93" s="90" t="s">
        <v>87</v>
      </c>
    </row>
    <row r="94" s="45" customFormat="1" ht="15" spans="1:11">
      <c r="A94" s="84"/>
      <c r="B94" s="59">
        <v>230303</v>
      </c>
      <c r="C94" s="60" t="s">
        <v>723</v>
      </c>
      <c r="D94" s="67"/>
      <c r="E94" s="67"/>
      <c r="F94" s="76"/>
      <c r="G94" s="69"/>
      <c r="H94" s="70"/>
      <c r="I94" s="89"/>
      <c r="J94" s="67"/>
      <c r="K94" s="76"/>
    </row>
    <row r="95" s="45" customFormat="1" ht="90" spans="1:11">
      <c r="A95" s="76">
        <v>19</v>
      </c>
      <c r="B95" s="227" t="s">
        <v>724</v>
      </c>
      <c r="C95" s="67" t="s">
        <v>725</v>
      </c>
      <c r="D95" s="67" t="s">
        <v>726</v>
      </c>
      <c r="E95" s="67" t="s">
        <v>727</v>
      </c>
      <c r="F95" s="76" t="s">
        <v>517</v>
      </c>
      <c r="G95" s="69">
        <v>2450</v>
      </c>
      <c r="H95" s="70"/>
      <c r="I95" s="89"/>
      <c r="J95" s="67" t="s">
        <v>728</v>
      </c>
      <c r="K95" s="90" t="s">
        <v>87</v>
      </c>
    </row>
    <row r="96" s="45" customFormat="1" ht="60" spans="1:11">
      <c r="A96" s="76"/>
      <c r="B96" s="227" t="s">
        <v>729</v>
      </c>
      <c r="C96" s="67" t="s">
        <v>730</v>
      </c>
      <c r="D96" s="67"/>
      <c r="E96" s="67"/>
      <c r="F96" s="76" t="s">
        <v>517</v>
      </c>
      <c r="G96" s="69">
        <v>2450</v>
      </c>
      <c r="H96" s="70"/>
      <c r="I96" s="89"/>
      <c r="J96" s="67"/>
      <c r="K96" s="90" t="s">
        <v>87</v>
      </c>
    </row>
    <row r="97" s="45" customFormat="1" ht="60" spans="1:11">
      <c r="A97" s="76"/>
      <c r="B97" s="227" t="s">
        <v>731</v>
      </c>
      <c r="C97" s="67" t="s">
        <v>732</v>
      </c>
      <c r="D97" s="67"/>
      <c r="E97" s="67"/>
      <c r="F97" s="76" t="s">
        <v>517</v>
      </c>
      <c r="G97" s="69">
        <v>2450</v>
      </c>
      <c r="H97" s="70"/>
      <c r="I97" s="89"/>
      <c r="J97" s="67"/>
      <c r="K97" s="90" t="s">
        <v>87</v>
      </c>
    </row>
    <row r="98" s="45" customFormat="1" ht="90" spans="1:11">
      <c r="A98" s="65">
        <v>20</v>
      </c>
      <c r="B98" s="227" t="s">
        <v>733</v>
      </c>
      <c r="C98" s="67" t="s">
        <v>734</v>
      </c>
      <c r="D98" s="67" t="s">
        <v>735</v>
      </c>
      <c r="E98" s="67" t="s">
        <v>727</v>
      </c>
      <c r="F98" s="68" t="s">
        <v>517</v>
      </c>
      <c r="G98" s="69">
        <v>3980</v>
      </c>
      <c r="H98" s="70"/>
      <c r="I98" s="89"/>
      <c r="J98" s="67" t="s">
        <v>736</v>
      </c>
      <c r="K98" s="90" t="s">
        <v>87</v>
      </c>
    </row>
    <row r="99" s="45" customFormat="1" ht="60" spans="1:11">
      <c r="A99" s="71"/>
      <c r="B99" s="227" t="s">
        <v>737</v>
      </c>
      <c r="C99" s="67" t="s">
        <v>738</v>
      </c>
      <c r="D99" s="67"/>
      <c r="E99" s="67"/>
      <c r="F99" s="68" t="s">
        <v>18</v>
      </c>
      <c r="G99" s="69">
        <v>980</v>
      </c>
      <c r="H99" s="70"/>
      <c r="I99" s="89"/>
      <c r="J99" s="67" t="s">
        <v>739</v>
      </c>
      <c r="K99" s="90" t="s">
        <v>87</v>
      </c>
    </row>
    <row r="100" s="45" customFormat="1" ht="60" spans="1:11">
      <c r="A100" s="71"/>
      <c r="B100" s="227" t="s">
        <v>740</v>
      </c>
      <c r="C100" s="67" t="s">
        <v>741</v>
      </c>
      <c r="D100" s="67"/>
      <c r="E100" s="67"/>
      <c r="F100" s="68" t="s">
        <v>517</v>
      </c>
      <c r="G100" s="69">
        <v>3980</v>
      </c>
      <c r="H100" s="70"/>
      <c r="I100" s="89"/>
      <c r="J100" s="67"/>
      <c r="K100" s="90" t="s">
        <v>87</v>
      </c>
    </row>
    <row r="101" s="45" customFormat="1" ht="60" spans="1:11">
      <c r="A101" s="75"/>
      <c r="B101" s="227" t="s">
        <v>742</v>
      </c>
      <c r="C101" s="67" t="s">
        <v>743</v>
      </c>
      <c r="D101" s="67"/>
      <c r="E101" s="67"/>
      <c r="F101" s="68" t="s">
        <v>517</v>
      </c>
      <c r="G101" s="69">
        <v>3980</v>
      </c>
      <c r="H101" s="70"/>
      <c r="I101" s="89"/>
      <c r="J101" s="67"/>
      <c r="K101" s="90" t="s">
        <v>87</v>
      </c>
    </row>
    <row r="102" s="45" customFormat="1" ht="75" spans="1:11">
      <c r="A102" s="76">
        <v>21</v>
      </c>
      <c r="B102" s="227" t="s">
        <v>744</v>
      </c>
      <c r="C102" s="67" t="s">
        <v>745</v>
      </c>
      <c r="D102" s="67" t="s">
        <v>746</v>
      </c>
      <c r="E102" s="67" t="s">
        <v>727</v>
      </c>
      <c r="F102" s="68" t="s">
        <v>517</v>
      </c>
      <c r="G102" s="69">
        <v>4140</v>
      </c>
      <c r="H102" s="70"/>
      <c r="I102" s="89"/>
      <c r="J102" s="67" t="s">
        <v>747</v>
      </c>
      <c r="K102" s="90" t="s">
        <v>87</v>
      </c>
    </row>
    <row r="103" s="47" customFormat="1" ht="60" spans="1:11">
      <c r="A103" s="76">
        <v>21</v>
      </c>
      <c r="B103" s="227" t="s">
        <v>748</v>
      </c>
      <c r="C103" s="67" t="s">
        <v>749</v>
      </c>
      <c r="D103" s="67"/>
      <c r="E103" s="67"/>
      <c r="F103" s="68" t="s">
        <v>517</v>
      </c>
      <c r="G103" s="69">
        <v>4140</v>
      </c>
      <c r="H103" s="70"/>
      <c r="I103" s="89"/>
      <c r="J103" s="67"/>
      <c r="K103" s="90" t="s">
        <v>87</v>
      </c>
    </row>
    <row r="104" s="45" customFormat="1" ht="75" spans="1:11">
      <c r="A104" s="65">
        <v>22</v>
      </c>
      <c r="B104" s="227" t="s">
        <v>750</v>
      </c>
      <c r="C104" s="67" t="s">
        <v>751</v>
      </c>
      <c r="D104" s="67" t="s">
        <v>752</v>
      </c>
      <c r="E104" s="67" t="s">
        <v>727</v>
      </c>
      <c r="F104" s="68" t="s">
        <v>517</v>
      </c>
      <c r="G104" s="69">
        <v>5690</v>
      </c>
      <c r="H104" s="70"/>
      <c r="I104" s="89"/>
      <c r="J104" s="67" t="s">
        <v>736</v>
      </c>
      <c r="K104" s="90" t="s">
        <v>87</v>
      </c>
    </row>
    <row r="105" s="45" customFormat="1" ht="45" spans="1:11">
      <c r="A105" s="71"/>
      <c r="B105" s="227" t="s">
        <v>753</v>
      </c>
      <c r="C105" s="67" t="s">
        <v>754</v>
      </c>
      <c r="D105" s="67"/>
      <c r="E105" s="67"/>
      <c r="F105" s="68" t="s">
        <v>18</v>
      </c>
      <c r="G105" s="69">
        <v>1035</v>
      </c>
      <c r="H105" s="70"/>
      <c r="I105" s="89"/>
      <c r="J105" s="67" t="s">
        <v>739</v>
      </c>
      <c r="K105" s="90" t="s">
        <v>87</v>
      </c>
    </row>
    <row r="106" s="45" customFormat="1" ht="60" spans="1:11">
      <c r="A106" s="75"/>
      <c r="B106" s="227" t="s">
        <v>755</v>
      </c>
      <c r="C106" s="67" t="s">
        <v>756</v>
      </c>
      <c r="D106" s="67"/>
      <c r="E106" s="67"/>
      <c r="F106" s="68" t="s">
        <v>517</v>
      </c>
      <c r="G106" s="69">
        <v>5690</v>
      </c>
      <c r="H106" s="70"/>
      <c r="I106" s="89"/>
      <c r="J106" s="67"/>
      <c r="K106" s="90" t="s">
        <v>87</v>
      </c>
    </row>
    <row r="107" s="45" customFormat="1" ht="15" spans="1:11">
      <c r="A107" s="95"/>
      <c r="B107" s="59">
        <v>230304</v>
      </c>
      <c r="C107" s="60" t="s">
        <v>757</v>
      </c>
      <c r="D107" s="67"/>
      <c r="E107" s="67"/>
      <c r="F107" s="68"/>
      <c r="G107" s="69"/>
      <c r="H107" s="70"/>
      <c r="I107" s="89"/>
      <c r="J107" s="67"/>
      <c r="K107" s="76"/>
    </row>
    <row r="108" s="45" customFormat="1" ht="75" spans="1:11">
      <c r="A108" s="76">
        <v>23</v>
      </c>
      <c r="B108" s="227" t="s">
        <v>758</v>
      </c>
      <c r="C108" s="67" t="s">
        <v>759</v>
      </c>
      <c r="D108" s="67" t="s">
        <v>760</v>
      </c>
      <c r="E108" s="67" t="s">
        <v>761</v>
      </c>
      <c r="F108" s="68" t="s">
        <v>18</v>
      </c>
      <c r="G108" s="69">
        <v>56</v>
      </c>
      <c r="H108" s="70"/>
      <c r="I108" s="89"/>
      <c r="J108" s="67"/>
      <c r="K108" s="76" t="s">
        <v>20</v>
      </c>
    </row>
    <row r="109" s="45" customFormat="1" ht="60" spans="1:11">
      <c r="A109" s="76">
        <v>24</v>
      </c>
      <c r="B109" s="227" t="s">
        <v>762</v>
      </c>
      <c r="C109" s="67" t="s">
        <v>763</v>
      </c>
      <c r="D109" s="67" t="s">
        <v>764</v>
      </c>
      <c r="E109" s="67" t="s">
        <v>765</v>
      </c>
      <c r="F109" s="68" t="s">
        <v>18</v>
      </c>
      <c r="G109" s="69">
        <v>41</v>
      </c>
      <c r="H109" s="70"/>
      <c r="I109" s="89"/>
      <c r="J109" s="67"/>
      <c r="K109" s="76" t="s">
        <v>20</v>
      </c>
    </row>
    <row r="110" s="45" customFormat="1" ht="120" spans="1:11">
      <c r="A110" s="76">
        <v>25</v>
      </c>
      <c r="B110" s="227" t="s">
        <v>766</v>
      </c>
      <c r="C110" s="67" t="s">
        <v>767</v>
      </c>
      <c r="D110" s="67" t="s">
        <v>768</v>
      </c>
      <c r="E110" s="67" t="s">
        <v>769</v>
      </c>
      <c r="F110" s="68" t="s">
        <v>604</v>
      </c>
      <c r="G110" s="69">
        <v>45</v>
      </c>
      <c r="H110" s="70"/>
      <c r="I110" s="89"/>
      <c r="J110" s="67"/>
      <c r="K110" s="76" t="s">
        <v>20</v>
      </c>
    </row>
    <row r="111" s="45" customFormat="1" ht="75" spans="1:11">
      <c r="A111" s="76">
        <v>26</v>
      </c>
      <c r="B111" s="227" t="s">
        <v>770</v>
      </c>
      <c r="C111" s="67" t="s">
        <v>771</v>
      </c>
      <c r="D111" s="67" t="s">
        <v>772</v>
      </c>
      <c r="E111" s="67" t="s">
        <v>773</v>
      </c>
      <c r="F111" s="68" t="s">
        <v>18</v>
      </c>
      <c r="G111" s="76">
        <v>54</v>
      </c>
      <c r="H111" s="76"/>
      <c r="I111" s="76"/>
      <c r="J111" s="67"/>
      <c r="K111" s="76" t="s">
        <v>20</v>
      </c>
    </row>
    <row r="112" s="46" customFormat="1" ht="21" customHeight="1" spans="1:11">
      <c r="A112" s="76"/>
      <c r="B112" s="227" t="s">
        <v>774</v>
      </c>
      <c r="C112" s="67" t="s">
        <v>775</v>
      </c>
      <c r="D112" s="67"/>
      <c r="E112" s="73"/>
      <c r="F112" s="76" t="s">
        <v>18</v>
      </c>
      <c r="G112" s="76">
        <v>10</v>
      </c>
      <c r="H112" s="76"/>
      <c r="I112" s="76"/>
      <c r="J112" s="73"/>
      <c r="K112" s="76" t="s">
        <v>20</v>
      </c>
    </row>
    <row r="113" ht="308" customHeight="1" spans="1:11">
      <c r="A113" s="96" t="s">
        <v>776</v>
      </c>
      <c r="B113" s="96"/>
      <c r="C113" s="96"/>
      <c r="D113" s="96"/>
      <c r="E113" s="96"/>
      <c r="F113" s="96"/>
      <c r="G113" s="96"/>
      <c r="H113" s="96"/>
      <c r="I113" s="96"/>
      <c r="J113" s="96"/>
      <c r="K113" s="96"/>
    </row>
    <row r="114" ht="226" customHeight="1" spans="1:11">
      <c r="A114" s="96"/>
      <c r="B114" s="96"/>
      <c r="C114" s="96"/>
      <c r="D114" s="96"/>
      <c r="E114" s="96"/>
      <c r="F114" s="96"/>
      <c r="G114" s="96"/>
      <c r="H114" s="96"/>
      <c r="I114" s="96"/>
      <c r="J114" s="96"/>
      <c r="K114" s="96"/>
    </row>
    <row r="115" ht="32" customHeight="1" spans="1:10">
      <c r="A115" s="97"/>
      <c r="B115" s="98"/>
      <c r="C115" s="98"/>
      <c r="D115" s="98"/>
      <c r="E115" s="98"/>
      <c r="F115" s="97"/>
      <c r="G115" s="97"/>
      <c r="H115" s="97"/>
      <c r="I115" s="97"/>
      <c r="J115" s="98"/>
    </row>
  </sheetData>
  <mergeCells count="143">
    <mergeCell ref="A1:J1"/>
    <mergeCell ref="A2:K2"/>
    <mergeCell ref="G3:I3"/>
    <mergeCell ref="G5:I5"/>
    <mergeCell ref="G6:I6"/>
    <mergeCell ref="G7:I7"/>
    <mergeCell ref="G8:I8"/>
    <mergeCell ref="G9:I9"/>
    <mergeCell ref="G10:I10"/>
    <mergeCell ref="G11:I11"/>
    <mergeCell ref="G12:I12"/>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G27:I27"/>
    <mergeCell ref="G28:I28"/>
    <mergeCell ref="G29:I29"/>
    <mergeCell ref="G30:I30"/>
    <mergeCell ref="G31:I31"/>
    <mergeCell ref="G32:I32"/>
    <mergeCell ref="G33:I33"/>
    <mergeCell ref="G34:I34"/>
    <mergeCell ref="G35:I35"/>
    <mergeCell ref="G36:I36"/>
    <mergeCell ref="G37:I37"/>
    <mergeCell ref="G38:I38"/>
    <mergeCell ref="G39:I39"/>
    <mergeCell ref="G40:I40"/>
    <mergeCell ref="G41:I41"/>
    <mergeCell ref="G42:I42"/>
    <mergeCell ref="G43:I43"/>
    <mergeCell ref="G44:I44"/>
    <mergeCell ref="G45:I45"/>
    <mergeCell ref="G46:I46"/>
    <mergeCell ref="G47:I47"/>
    <mergeCell ref="G48:I48"/>
    <mergeCell ref="G49:I49"/>
    <mergeCell ref="G50:I50"/>
    <mergeCell ref="G51:I51"/>
    <mergeCell ref="G52:I52"/>
    <mergeCell ref="G53:I53"/>
    <mergeCell ref="G54:I54"/>
    <mergeCell ref="G55:I55"/>
    <mergeCell ref="G56:I56"/>
    <mergeCell ref="G57:I57"/>
    <mergeCell ref="G58:I58"/>
    <mergeCell ref="G59:I59"/>
    <mergeCell ref="G60:I60"/>
    <mergeCell ref="G61:I61"/>
    <mergeCell ref="G62:I62"/>
    <mergeCell ref="G63:I63"/>
    <mergeCell ref="G64:I64"/>
    <mergeCell ref="G65:I65"/>
    <mergeCell ref="G66:I66"/>
    <mergeCell ref="G67:I67"/>
    <mergeCell ref="G68:I68"/>
    <mergeCell ref="G69:I69"/>
    <mergeCell ref="G70:I70"/>
    <mergeCell ref="G71:I71"/>
    <mergeCell ref="G72:I72"/>
    <mergeCell ref="G73:I73"/>
    <mergeCell ref="G74:I74"/>
    <mergeCell ref="G75:I75"/>
    <mergeCell ref="G76:I76"/>
    <mergeCell ref="G77:I77"/>
    <mergeCell ref="G78:I78"/>
    <mergeCell ref="G79:I79"/>
    <mergeCell ref="G80:I80"/>
    <mergeCell ref="G81:I81"/>
    <mergeCell ref="G82:I82"/>
    <mergeCell ref="G83:I83"/>
    <mergeCell ref="G84:I84"/>
    <mergeCell ref="G85:I85"/>
    <mergeCell ref="G86:I86"/>
    <mergeCell ref="G87:I87"/>
    <mergeCell ref="G88:I88"/>
    <mergeCell ref="G89:I89"/>
    <mergeCell ref="G90:I90"/>
    <mergeCell ref="G91:I91"/>
    <mergeCell ref="G92:I92"/>
    <mergeCell ref="G93:I93"/>
    <mergeCell ref="G94:I94"/>
    <mergeCell ref="G95:I95"/>
    <mergeCell ref="G96:I96"/>
    <mergeCell ref="G97:I97"/>
    <mergeCell ref="G98:I98"/>
    <mergeCell ref="G99:I99"/>
    <mergeCell ref="G100:I100"/>
    <mergeCell ref="G101:I101"/>
    <mergeCell ref="G102:I102"/>
    <mergeCell ref="G103:I103"/>
    <mergeCell ref="G104:I104"/>
    <mergeCell ref="G105:I105"/>
    <mergeCell ref="G106:I106"/>
    <mergeCell ref="G107:I107"/>
    <mergeCell ref="G108:I108"/>
    <mergeCell ref="G109:I109"/>
    <mergeCell ref="G110:I110"/>
    <mergeCell ref="G111:I111"/>
    <mergeCell ref="G112:I112"/>
    <mergeCell ref="A3:A4"/>
    <mergeCell ref="A6:A14"/>
    <mergeCell ref="A15:A16"/>
    <mergeCell ref="A17:A18"/>
    <mergeCell ref="A19:A23"/>
    <mergeCell ref="A25:A30"/>
    <mergeCell ref="A31:A36"/>
    <mergeCell ref="A37:A39"/>
    <mergeCell ref="A40:A42"/>
    <mergeCell ref="A44:A46"/>
    <mergeCell ref="A47:A48"/>
    <mergeCell ref="A49:A54"/>
    <mergeCell ref="A55:A58"/>
    <mergeCell ref="A59:A64"/>
    <mergeCell ref="A65:A69"/>
    <mergeCell ref="A72:A75"/>
    <mergeCell ref="A76:A79"/>
    <mergeCell ref="A80:A83"/>
    <mergeCell ref="A85:A89"/>
    <mergeCell ref="A90:A93"/>
    <mergeCell ref="A95:A97"/>
    <mergeCell ref="A98:A101"/>
    <mergeCell ref="A104:A106"/>
    <mergeCell ref="A111:A112"/>
    <mergeCell ref="B3:B4"/>
    <mergeCell ref="C3:C4"/>
    <mergeCell ref="D3:D4"/>
    <mergeCell ref="E3:E4"/>
    <mergeCell ref="F3:F4"/>
    <mergeCell ref="J3:J4"/>
    <mergeCell ref="K3:K4"/>
    <mergeCell ref="A113:K114"/>
  </mergeCells>
  <pageMargins left="0.236111111111111" right="0.118055555555556" top="0.786805555555556" bottom="0.590277777777778" header="0.786805555555556" footer="0.196527777777778"/>
  <pageSetup paperSize="9" scale="55"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tabSelected="1" zoomScale="85" zoomScaleNormal="85" topLeftCell="A9" workbookViewId="0">
      <selection activeCell="L9" sqref="L9"/>
    </sheetView>
  </sheetViews>
  <sheetFormatPr defaultColWidth="8.66363636363636" defaultRowHeight="14"/>
  <cols>
    <col min="1" max="1" width="5.66363636363636" style="10" customWidth="1"/>
    <col min="2" max="2" width="26.5363636363636" style="10" customWidth="1"/>
    <col min="3" max="3" width="19.8545454545455" style="10" customWidth="1"/>
    <col min="4" max="4" width="29.8636363636364" style="10" customWidth="1"/>
    <col min="5" max="5" width="33.3818181818182" style="10" customWidth="1"/>
    <col min="6" max="6" width="8.66363636363636" style="10"/>
    <col min="7" max="7" width="6.61818181818182" customWidth="1"/>
    <col min="8" max="8" width="6.76363636363636" customWidth="1"/>
    <col min="9" max="9" width="6.32727272727273" customWidth="1"/>
    <col min="10" max="10" width="29.2545454545455" customWidth="1"/>
  </cols>
  <sheetData>
    <row r="1" ht="21" spans="1:6">
      <c r="A1" s="11" t="s">
        <v>777</v>
      </c>
      <c r="B1" s="11"/>
      <c r="C1" s="11"/>
      <c r="D1" s="11"/>
      <c r="E1" s="11"/>
      <c r="F1" s="11"/>
    </row>
    <row r="2" ht="43.5" customHeight="1" spans="1:11">
      <c r="A2" s="12" t="s">
        <v>778</v>
      </c>
      <c r="B2" s="12"/>
      <c r="C2" s="12"/>
      <c r="D2" s="12"/>
      <c r="E2" s="12"/>
      <c r="F2" s="12"/>
      <c r="G2" s="12"/>
      <c r="H2" s="12"/>
      <c r="I2" s="12"/>
      <c r="J2" s="12"/>
      <c r="K2" s="12"/>
    </row>
    <row r="3" ht="28" customHeight="1" spans="1:11">
      <c r="A3" s="13" t="s">
        <v>2</v>
      </c>
      <c r="B3" s="13" t="s">
        <v>3</v>
      </c>
      <c r="C3" s="13" t="s">
        <v>4</v>
      </c>
      <c r="D3" s="13" t="s">
        <v>5</v>
      </c>
      <c r="E3" s="13" t="s">
        <v>6</v>
      </c>
      <c r="F3" s="13" t="s">
        <v>7</v>
      </c>
      <c r="G3" s="14" t="s">
        <v>8</v>
      </c>
      <c r="H3" s="14"/>
      <c r="I3" s="16"/>
      <c r="J3" s="13" t="s">
        <v>9</v>
      </c>
      <c r="K3" s="36" t="s">
        <v>10</v>
      </c>
    </row>
    <row r="4" ht="28" customHeight="1" spans="1:11">
      <c r="A4" s="15"/>
      <c r="B4" s="15"/>
      <c r="C4" s="15"/>
      <c r="D4" s="15"/>
      <c r="E4" s="15"/>
      <c r="F4" s="15"/>
      <c r="G4" s="16" t="s">
        <v>11</v>
      </c>
      <c r="H4" s="17" t="s">
        <v>12</v>
      </c>
      <c r="I4" s="17" t="s">
        <v>13</v>
      </c>
      <c r="J4" s="15"/>
      <c r="K4" s="37"/>
    </row>
    <row r="5" ht="75" spans="1:12">
      <c r="A5" s="18">
        <v>1</v>
      </c>
      <c r="B5" s="19" t="s">
        <v>779</v>
      </c>
      <c r="C5" s="20" t="s">
        <v>780</v>
      </c>
      <c r="D5" s="20" t="s">
        <v>781</v>
      </c>
      <c r="E5" s="20" t="s">
        <v>782</v>
      </c>
      <c r="F5" s="18" t="s">
        <v>18</v>
      </c>
      <c r="G5" s="21">
        <v>380</v>
      </c>
      <c r="H5" s="22"/>
      <c r="I5" s="38"/>
      <c r="J5" s="20" t="s">
        <v>783</v>
      </c>
      <c r="K5" s="34" t="s">
        <v>20</v>
      </c>
      <c r="L5" t="s">
        <v>784</v>
      </c>
    </row>
    <row r="6" ht="75" spans="1:12">
      <c r="A6" s="18">
        <v>2</v>
      </c>
      <c r="B6" s="19" t="s">
        <v>785</v>
      </c>
      <c r="C6" s="20" t="s">
        <v>786</v>
      </c>
      <c r="D6" s="20" t="s">
        <v>787</v>
      </c>
      <c r="E6" s="20" t="s">
        <v>788</v>
      </c>
      <c r="F6" s="18" t="s">
        <v>18</v>
      </c>
      <c r="G6" s="21">
        <v>380</v>
      </c>
      <c r="H6" s="22"/>
      <c r="I6" s="38"/>
      <c r="J6" s="20" t="s">
        <v>783</v>
      </c>
      <c r="K6" s="34" t="s">
        <v>20</v>
      </c>
      <c r="L6" t="s">
        <v>784</v>
      </c>
    </row>
    <row r="7" ht="75" spans="1:12">
      <c r="A7" s="18">
        <v>3</v>
      </c>
      <c r="B7" s="19" t="s">
        <v>789</v>
      </c>
      <c r="C7" s="20" t="s">
        <v>790</v>
      </c>
      <c r="D7" s="20" t="s">
        <v>791</v>
      </c>
      <c r="E7" s="20" t="s">
        <v>792</v>
      </c>
      <c r="F7" s="18" t="s">
        <v>18</v>
      </c>
      <c r="G7" s="23">
        <v>540</v>
      </c>
      <c r="H7" s="24"/>
      <c r="I7" s="39"/>
      <c r="J7" s="20" t="s">
        <v>783</v>
      </c>
      <c r="K7" s="34" t="s">
        <v>20</v>
      </c>
      <c r="L7" t="s">
        <v>793</v>
      </c>
    </row>
    <row r="8" ht="75" spans="1:12">
      <c r="A8" s="18">
        <v>4</v>
      </c>
      <c r="B8" s="19" t="s">
        <v>794</v>
      </c>
      <c r="C8" s="20" t="s">
        <v>795</v>
      </c>
      <c r="D8" s="20" t="s">
        <v>796</v>
      </c>
      <c r="E8" s="20" t="s">
        <v>797</v>
      </c>
      <c r="F8" s="18" t="s">
        <v>18</v>
      </c>
      <c r="G8" s="25">
        <v>440</v>
      </c>
      <c r="H8" s="26"/>
      <c r="I8" s="40"/>
      <c r="J8" s="20"/>
      <c r="K8" s="34" t="s">
        <v>20</v>
      </c>
      <c r="L8">
        <v>440</v>
      </c>
    </row>
    <row r="9" ht="75" spans="1:12">
      <c r="A9" s="18">
        <v>5</v>
      </c>
      <c r="B9" s="19" t="s">
        <v>798</v>
      </c>
      <c r="C9" s="20" t="s">
        <v>799</v>
      </c>
      <c r="D9" s="20" t="s">
        <v>800</v>
      </c>
      <c r="E9" s="20" t="s">
        <v>801</v>
      </c>
      <c r="F9" s="18" t="s">
        <v>18</v>
      </c>
      <c r="G9" s="23">
        <v>700</v>
      </c>
      <c r="H9" s="24"/>
      <c r="I9" s="39"/>
      <c r="J9" s="20" t="s">
        <v>783</v>
      </c>
      <c r="K9" s="34" t="s">
        <v>20</v>
      </c>
      <c r="L9" t="s">
        <v>802</v>
      </c>
    </row>
    <row r="10" ht="60" spans="1:11">
      <c r="A10" s="18">
        <v>6</v>
      </c>
      <c r="B10" s="27" t="s">
        <v>803</v>
      </c>
      <c r="C10" s="28" t="s">
        <v>804</v>
      </c>
      <c r="D10" s="28" t="s">
        <v>805</v>
      </c>
      <c r="E10" s="28" t="s">
        <v>806</v>
      </c>
      <c r="F10" s="29" t="s">
        <v>18</v>
      </c>
      <c r="G10" s="30">
        <v>1510</v>
      </c>
      <c r="H10" s="31"/>
      <c r="I10" s="41"/>
      <c r="J10" s="28"/>
      <c r="K10" s="42" t="s">
        <v>20</v>
      </c>
    </row>
    <row r="11" ht="30" spans="1:11">
      <c r="A11" s="18"/>
      <c r="B11" s="27" t="s">
        <v>807</v>
      </c>
      <c r="C11" s="28" t="s">
        <v>808</v>
      </c>
      <c r="D11" s="28"/>
      <c r="E11" s="28"/>
      <c r="F11" s="29" t="s">
        <v>18</v>
      </c>
      <c r="G11" s="30">
        <f>G10*0.2</f>
        <v>302</v>
      </c>
      <c r="H11" s="31"/>
      <c r="I11" s="41"/>
      <c r="J11" s="28"/>
      <c r="K11" s="42" t="s">
        <v>20</v>
      </c>
    </row>
    <row r="12" ht="75" spans="1:11">
      <c r="A12" s="18">
        <v>7</v>
      </c>
      <c r="B12" s="27" t="s">
        <v>809</v>
      </c>
      <c r="C12" s="28" t="s">
        <v>810</v>
      </c>
      <c r="D12" s="28" t="s">
        <v>811</v>
      </c>
      <c r="E12" s="28" t="s">
        <v>812</v>
      </c>
      <c r="F12" s="29" t="s">
        <v>18</v>
      </c>
      <c r="G12" s="30">
        <v>1350</v>
      </c>
      <c r="H12" s="31"/>
      <c r="I12" s="41"/>
      <c r="J12" s="28"/>
      <c r="K12" s="42" t="s">
        <v>20</v>
      </c>
    </row>
    <row r="13" ht="75" spans="1:11">
      <c r="A13" s="18">
        <v>8</v>
      </c>
      <c r="B13" s="19" t="s">
        <v>813</v>
      </c>
      <c r="C13" s="20" t="s">
        <v>814</v>
      </c>
      <c r="D13" s="20" t="s">
        <v>815</v>
      </c>
      <c r="E13" s="20" t="s">
        <v>816</v>
      </c>
      <c r="F13" s="18" t="s">
        <v>395</v>
      </c>
      <c r="G13" s="25">
        <v>108</v>
      </c>
      <c r="H13" s="26"/>
      <c r="I13" s="40"/>
      <c r="J13" s="20" t="s">
        <v>817</v>
      </c>
      <c r="K13" s="34" t="s">
        <v>20</v>
      </c>
    </row>
    <row r="14" ht="60" spans="1:11">
      <c r="A14" s="18"/>
      <c r="B14" s="19" t="s">
        <v>818</v>
      </c>
      <c r="C14" s="32" t="s">
        <v>819</v>
      </c>
      <c r="D14" s="32"/>
      <c r="E14" s="32"/>
      <c r="F14" s="18" t="s">
        <v>395</v>
      </c>
      <c r="G14" s="25">
        <v>32</v>
      </c>
      <c r="H14" s="26"/>
      <c r="I14" s="40"/>
      <c r="J14" s="32"/>
      <c r="K14" s="34" t="s">
        <v>87</v>
      </c>
    </row>
    <row r="15" ht="60" spans="1:11">
      <c r="A15" s="18">
        <v>9</v>
      </c>
      <c r="B15" s="19" t="s">
        <v>820</v>
      </c>
      <c r="C15" s="32" t="s">
        <v>821</v>
      </c>
      <c r="D15" s="32" t="s">
        <v>822</v>
      </c>
      <c r="E15" s="32" t="s">
        <v>823</v>
      </c>
      <c r="F15" s="33" t="s">
        <v>18</v>
      </c>
      <c r="G15" s="25">
        <v>20</v>
      </c>
      <c r="H15" s="26"/>
      <c r="I15" s="40"/>
      <c r="J15" s="32"/>
      <c r="K15" s="34" t="s">
        <v>20</v>
      </c>
    </row>
    <row r="16" ht="60" spans="1:11">
      <c r="A16" s="18">
        <v>10</v>
      </c>
      <c r="B16" s="19" t="s">
        <v>824</v>
      </c>
      <c r="C16" s="32" t="s">
        <v>825</v>
      </c>
      <c r="D16" s="32" t="s">
        <v>826</v>
      </c>
      <c r="E16" s="32" t="s">
        <v>827</v>
      </c>
      <c r="F16" s="33" t="s">
        <v>395</v>
      </c>
      <c r="G16" s="25">
        <v>15</v>
      </c>
      <c r="H16" s="26"/>
      <c r="I16" s="40"/>
      <c r="J16" s="32"/>
      <c r="K16" s="34" t="s">
        <v>20</v>
      </c>
    </row>
    <row r="17" ht="60" spans="1:11">
      <c r="A17" s="18">
        <v>11</v>
      </c>
      <c r="B17" s="19" t="s">
        <v>828</v>
      </c>
      <c r="C17" s="32" t="s">
        <v>829</v>
      </c>
      <c r="D17" s="32" t="s">
        <v>830</v>
      </c>
      <c r="E17" s="32" t="s">
        <v>831</v>
      </c>
      <c r="F17" s="33" t="s">
        <v>395</v>
      </c>
      <c r="G17" s="25">
        <v>50</v>
      </c>
      <c r="H17" s="26"/>
      <c r="I17" s="40"/>
      <c r="J17" s="32" t="s">
        <v>832</v>
      </c>
      <c r="K17" s="34" t="s">
        <v>20</v>
      </c>
    </row>
    <row r="18" ht="45" spans="1:11">
      <c r="A18" s="18">
        <v>12</v>
      </c>
      <c r="B18" s="19" t="s">
        <v>833</v>
      </c>
      <c r="C18" s="32" t="s">
        <v>834</v>
      </c>
      <c r="D18" s="32" t="s">
        <v>835</v>
      </c>
      <c r="E18" s="32" t="s">
        <v>836</v>
      </c>
      <c r="F18" s="33" t="s">
        <v>837</v>
      </c>
      <c r="G18" s="25">
        <v>200</v>
      </c>
      <c r="H18" s="26"/>
      <c r="I18" s="40"/>
      <c r="J18" s="32" t="s">
        <v>838</v>
      </c>
      <c r="K18" s="34" t="s">
        <v>20</v>
      </c>
    </row>
    <row r="19" ht="60" spans="1:11">
      <c r="A19" s="18">
        <v>13</v>
      </c>
      <c r="B19" s="19" t="s">
        <v>839</v>
      </c>
      <c r="C19" s="20" t="s">
        <v>840</v>
      </c>
      <c r="D19" s="20" t="s">
        <v>841</v>
      </c>
      <c r="E19" s="20" t="s">
        <v>842</v>
      </c>
      <c r="F19" s="18" t="s">
        <v>18</v>
      </c>
      <c r="G19" s="25">
        <v>120</v>
      </c>
      <c r="H19" s="26"/>
      <c r="I19" s="40"/>
      <c r="J19" s="20"/>
      <c r="K19" s="34" t="s">
        <v>20</v>
      </c>
    </row>
    <row r="20" ht="45" spans="1:11">
      <c r="A20" s="18">
        <v>14</v>
      </c>
      <c r="B20" s="19" t="s">
        <v>843</v>
      </c>
      <c r="C20" s="32" t="s">
        <v>844</v>
      </c>
      <c r="D20" s="32" t="s">
        <v>845</v>
      </c>
      <c r="E20" s="32" t="s">
        <v>846</v>
      </c>
      <c r="F20" s="33" t="s">
        <v>18</v>
      </c>
      <c r="G20" s="25">
        <v>60</v>
      </c>
      <c r="H20" s="26"/>
      <c r="I20" s="40"/>
      <c r="J20" s="32"/>
      <c r="K20" s="34" t="s">
        <v>20</v>
      </c>
    </row>
    <row r="21" ht="60" spans="1:11">
      <c r="A21" s="18">
        <v>15</v>
      </c>
      <c r="B21" s="19" t="s">
        <v>847</v>
      </c>
      <c r="C21" s="32" t="s">
        <v>848</v>
      </c>
      <c r="D21" s="32" t="s">
        <v>849</v>
      </c>
      <c r="E21" s="32" t="s">
        <v>850</v>
      </c>
      <c r="F21" s="33" t="s">
        <v>18</v>
      </c>
      <c r="G21" s="25">
        <v>80</v>
      </c>
      <c r="H21" s="26"/>
      <c r="I21" s="40"/>
      <c r="J21" s="32"/>
      <c r="K21" s="34" t="s">
        <v>20</v>
      </c>
    </row>
    <row r="22" ht="60" spans="1:11">
      <c r="A22" s="18">
        <v>16</v>
      </c>
      <c r="B22" s="19" t="s">
        <v>851</v>
      </c>
      <c r="C22" s="32" t="s">
        <v>852</v>
      </c>
      <c r="D22" s="32" t="s">
        <v>853</v>
      </c>
      <c r="E22" s="32" t="s">
        <v>854</v>
      </c>
      <c r="F22" s="33" t="s">
        <v>18</v>
      </c>
      <c r="G22" s="25">
        <v>500</v>
      </c>
      <c r="H22" s="26"/>
      <c r="I22" s="40"/>
      <c r="J22" s="20"/>
      <c r="K22" s="34" t="s">
        <v>20</v>
      </c>
    </row>
    <row r="23" ht="30" spans="1:11">
      <c r="A23" s="18"/>
      <c r="B23" s="19" t="s">
        <v>855</v>
      </c>
      <c r="C23" s="20" t="s">
        <v>856</v>
      </c>
      <c r="D23" s="20"/>
      <c r="E23" s="20"/>
      <c r="F23" s="33" t="s">
        <v>18</v>
      </c>
      <c r="G23" s="25">
        <f t="shared" ref="G23:G28" si="0">G22*0.2</f>
        <v>100</v>
      </c>
      <c r="H23" s="26"/>
      <c r="I23" s="40"/>
      <c r="J23" s="20"/>
      <c r="K23" s="34" t="s">
        <v>20</v>
      </c>
    </row>
    <row r="24" ht="60" spans="1:11">
      <c r="A24" s="18">
        <v>17</v>
      </c>
      <c r="B24" s="19" t="s">
        <v>857</v>
      </c>
      <c r="C24" s="20" t="s">
        <v>858</v>
      </c>
      <c r="D24" s="20" t="s">
        <v>859</v>
      </c>
      <c r="E24" s="20" t="s">
        <v>860</v>
      </c>
      <c r="F24" s="18" t="s">
        <v>18</v>
      </c>
      <c r="G24" s="25">
        <v>720</v>
      </c>
      <c r="H24" s="26"/>
      <c r="I24" s="40"/>
      <c r="J24" s="20" t="s">
        <v>861</v>
      </c>
      <c r="K24" s="34" t="s">
        <v>20</v>
      </c>
    </row>
    <row r="25" ht="30" spans="1:11">
      <c r="A25" s="18"/>
      <c r="B25" s="19" t="s">
        <v>862</v>
      </c>
      <c r="C25" s="32" t="s">
        <v>863</v>
      </c>
      <c r="D25" s="32"/>
      <c r="E25" s="32"/>
      <c r="F25" s="33" t="s">
        <v>18</v>
      </c>
      <c r="G25" s="25">
        <f t="shared" si="0"/>
        <v>144</v>
      </c>
      <c r="H25" s="26"/>
      <c r="I25" s="40"/>
      <c r="J25" s="32"/>
      <c r="K25" s="34" t="s">
        <v>20</v>
      </c>
    </row>
    <row r="26" ht="45" spans="1:11">
      <c r="A26" s="18">
        <v>18</v>
      </c>
      <c r="B26" s="19" t="s">
        <v>864</v>
      </c>
      <c r="C26" s="32" t="s">
        <v>865</v>
      </c>
      <c r="D26" s="32" t="s">
        <v>866</v>
      </c>
      <c r="E26" s="32" t="s">
        <v>867</v>
      </c>
      <c r="F26" s="33" t="s">
        <v>18</v>
      </c>
      <c r="G26" s="25">
        <v>300</v>
      </c>
      <c r="H26" s="26"/>
      <c r="I26" s="40"/>
      <c r="J26" s="32" t="s">
        <v>868</v>
      </c>
      <c r="K26" s="34" t="s">
        <v>20</v>
      </c>
    </row>
    <row r="27" ht="60" spans="1:11">
      <c r="A27" s="18">
        <v>19</v>
      </c>
      <c r="B27" s="19" t="s">
        <v>869</v>
      </c>
      <c r="C27" s="32" t="s">
        <v>870</v>
      </c>
      <c r="D27" s="32" t="s">
        <v>871</v>
      </c>
      <c r="E27" s="32" t="s">
        <v>872</v>
      </c>
      <c r="F27" s="33" t="s">
        <v>18</v>
      </c>
      <c r="G27" s="25">
        <v>520</v>
      </c>
      <c r="H27" s="26"/>
      <c r="I27" s="40"/>
      <c r="J27" s="32" t="s">
        <v>873</v>
      </c>
      <c r="K27" s="34" t="s">
        <v>20</v>
      </c>
    </row>
    <row r="28" ht="45" spans="1:11">
      <c r="A28" s="18"/>
      <c r="B28" s="19" t="s">
        <v>874</v>
      </c>
      <c r="C28" s="32" t="s">
        <v>875</v>
      </c>
      <c r="D28" s="32"/>
      <c r="E28" s="32"/>
      <c r="F28" s="33" t="s">
        <v>18</v>
      </c>
      <c r="G28" s="25">
        <f t="shared" si="0"/>
        <v>104</v>
      </c>
      <c r="H28" s="26"/>
      <c r="I28" s="40"/>
      <c r="J28" s="32"/>
      <c r="K28" s="34" t="s">
        <v>20</v>
      </c>
    </row>
    <row r="29" ht="45" spans="1:11">
      <c r="A29" s="18">
        <v>20</v>
      </c>
      <c r="B29" s="19" t="s">
        <v>876</v>
      </c>
      <c r="C29" s="32" t="s">
        <v>877</v>
      </c>
      <c r="D29" s="32" t="s">
        <v>878</v>
      </c>
      <c r="E29" s="32" t="s">
        <v>879</v>
      </c>
      <c r="F29" s="33" t="s">
        <v>18</v>
      </c>
      <c r="G29" s="25">
        <v>260</v>
      </c>
      <c r="H29" s="26"/>
      <c r="I29" s="40"/>
      <c r="J29" s="32"/>
      <c r="K29" s="34" t="s">
        <v>20</v>
      </c>
    </row>
    <row r="30" ht="60" spans="1:11">
      <c r="A30" s="18">
        <v>21</v>
      </c>
      <c r="B30" s="19" t="s">
        <v>880</v>
      </c>
      <c r="C30" s="32" t="s">
        <v>881</v>
      </c>
      <c r="D30" s="32" t="s">
        <v>882</v>
      </c>
      <c r="E30" s="32" t="s">
        <v>883</v>
      </c>
      <c r="F30" s="33" t="s">
        <v>18</v>
      </c>
      <c r="G30" s="34">
        <v>390</v>
      </c>
      <c r="H30" s="34"/>
      <c r="I30" s="34"/>
      <c r="J30" s="32" t="s">
        <v>884</v>
      </c>
      <c r="K30" s="34" t="s">
        <v>20</v>
      </c>
    </row>
    <row r="31" ht="393" customHeight="1" spans="1:11">
      <c r="A31" s="35" t="s">
        <v>885</v>
      </c>
      <c r="B31" s="35"/>
      <c r="C31" s="35"/>
      <c r="D31" s="35"/>
      <c r="E31" s="35"/>
      <c r="F31" s="35"/>
      <c r="G31" s="35"/>
      <c r="H31" s="35"/>
      <c r="I31" s="35"/>
      <c r="J31" s="35"/>
      <c r="K31" s="35"/>
    </row>
  </sheetData>
  <mergeCells count="43">
    <mergeCell ref="A1:F1"/>
    <mergeCell ref="A2:K2"/>
    <mergeCell ref="G3:I3"/>
    <mergeCell ref="G5:I5"/>
    <mergeCell ref="G6:I6"/>
    <mergeCell ref="G7:I7"/>
    <mergeCell ref="G8:I8"/>
    <mergeCell ref="G9:I9"/>
    <mergeCell ref="G10:I10"/>
    <mergeCell ref="G11:I11"/>
    <mergeCell ref="G12:I12"/>
    <mergeCell ref="G13:I13"/>
    <mergeCell ref="G14:I14"/>
    <mergeCell ref="G15:I15"/>
    <mergeCell ref="G16:I16"/>
    <mergeCell ref="G17:I17"/>
    <mergeCell ref="G18:I18"/>
    <mergeCell ref="G19:I19"/>
    <mergeCell ref="G20:I20"/>
    <mergeCell ref="G21:I21"/>
    <mergeCell ref="G22:I22"/>
    <mergeCell ref="G23:I23"/>
    <mergeCell ref="G24:I24"/>
    <mergeCell ref="G25:I25"/>
    <mergeCell ref="G26:I26"/>
    <mergeCell ref="G27:I27"/>
    <mergeCell ref="G28:I28"/>
    <mergeCell ref="G29:I29"/>
    <mergeCell ref="G30:I30"/>
    <mergeCell ref="A31:K31"/>
    <mergeCell ref="A3:A4"/>
    <mergeCell ref="A10:A11"/>
    <mergeCell ref="A13:A14"/>
    <mergeCell ref="A22:A23"/>
    <mergeCell ref="A24:A25"/>
    <mergeCell ref="A27:A28"/>
    <mergeCell ref="B3:B4"/>
    <mergeCell ref="C3:C4"/>
    <mergeCell ref="D3:D4"/>
    <mergeCell ref="E3:E4"/>
    <mergeCell ref="F3:F4"/>
    <mergeCell ref="J3:J4"/>
    <mergeCell ref="K3:K4"/>
  </mergeCells>
  <pageMargins left="0.747916666666667" right="0.747916666666667" top="0.984027777777778" bottom="0.984027777777778" header="0.511805555555556" footer="0.511805555555556"/>
  <pageSetup paperSize="9" scale="50" fitToHeight="2"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workbookViewId="0">
      <selection activeCell="A1" sqref="A1:E4"/>
    </sheetView>
  </sheetViews>
  <sheetFormatPr defaultColWidth="9" defaultRowHeight="14" outlineLevelRow="3" outlineLevelCol="4"/>
  <cols>
    <col min="3" max="3" width="20.6272727272727" customWidth="1"/>
    <col min="4" max="4" width="5.75454545454545" customWidth="1"/>
  </cols>
  <sheetData>
    <row r="1" s="1" customFormat="1" spans="1:5">
      <c r="A1" s="2" t="s">
        <v>4</v>
      </c>
      <c r="B1" s="2" t="s">
        <v>5</v>
      </c>
      <c r="C1" s="2" t="s">
        <v>6</v>
      </c>
      <c r="D1" s="3" t="s">
        <v>886</v>
      </c>
      <c r="E1" s="3" t="s">
        <v>887</v>
      </c>
    </row>
    <row r="2" ht="165" spans="1:5">
      <c r="A2" s="4" t="s">
        <v>264</v>
      </c>
      <c r="B2" s="4" t="s">
        <v>265</v>
      </c>
      <c r="C2" s="4" t="s">
        <v>261</v>
      </c>
      <c r="D2" s="5">
        <v>40</v>
      </c>
      <c r="E2" s="6" t="s">
        <v>262</v>
      </c>
    </row>
    <row r="3" ht="165" spans="1:5">
      <c r="A3" s="4" t="s">
        <v>267</v>
      </c>
      <c r="B3" s="4" t="s">
        <v>268</v>
      </c>
      <c r="C3" s="4" t="s">
        <v>269</v>
      </c>
      <c r="D3" s="5">
        <v>30</v>
      </c>
      <c r="E3" s="6" t="s">
        <v>262</v>
      </c>
    </row>
    <row r="4" ht="105" spans="1:5">
      <c r="A4" s="7" t="s">
        <v>271</v>
      </c>
      <c r="B4" s="7"/>
      <c r="C4" s="7"/>
      <c r="D4" s="8"/>
      <c r="E4" s="9" t="s">
        <v>272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烟台市器官移植类医疗服务价格项目表</vt:lpstr>
      <vt:lpstr>烟台市临床量表类医疗服务价格项目表</vt:lpstr>
      <vt:lpstr>烟台市综合诊查类医疗服务价格项目表</vt:lpstr>
      <vt:lpstr>烟台市护理类医疗服务价格项目表</vt:lpstr>
      <vt:lpstr>烟台市放射检查类医疗服务价格项目表</vt:lpstr>
      <vt:lpstr>烟台市血液透析价格项目表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贾强</dc:creator>
  <cp:lastModifiedBy>REDMI</cp:lastModifiedBy>
  <dcterms:created xsi:type="dcterms:W3CDTF">2024-12-27T09:53:00Z</dcterms:created>
  <dcterms:modified xsi:type="dcterms:W3CDTF">2025-07-30T05:19:57Z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B2D6591B805A4160A7D5DE3354648130_13</vt:lpwstr>
  </property>
  <property fmtid="{D5CDD505-2E9C-101B-9397-08002B2CF9AE}" pid="3" name="KSOProductBuildVer">
    <vt:lpwstr>2052-12.1.0.21915</vt:lpwstr>
  </property>
</Properties>
</file>